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22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20.xml.rels" ContentType="application/vnd.openxmlformats-package.relationships+xml"/>
  <Override PartName="/xl/worksheets/_rels/sheet7.xml.rels" ContentType="application/vnd.openxmlformats-package.relationships+xml"/>
  <Override PartName="/xl/worksheets/_rels/sheet21.xml.rels" ContentType="application/vnd.openxmlformats-package.relationships+xml"/>
  <Override PartName="/xl/worksheets/_rels/sheet8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59.png" ContentType="image/png"/>
  <Override PartName="/xl/media/image3.png" ContentType="image/png"/>
  <Override PartName="/xl/media/image28.png" ContentType="image/png"/>
  <Override PartName="/xl/media/image1.jpeg" ContentType="image/jpeg"/>
  <Override PartName="/xl/media/image58.png" ContentType="image/png"/>
  <Override PartName="/xl/media/image2.png" ContentType="image/png"/>
  <Override PartName="/xl/media/image70.png" ContentType="image/png"/>
  <Override PartName="/xl/media/image4.png" ContentType="image/png"/>
  <Override PartName="/xl/media/image71.png" ContentType="image/png"/>
  <Override PartName="/xl/media/image5.png" ContentType="image/png"/>
  <Override PartName="/xl/media/image72.png" ContentType="image/png"/>
  <Override PartName="/xl/media/image6.png" ContentType="image/png"/>
  <Override PartName="/xl/media/image73.png" ContentType="image/png"/>
  <Override PartName="/xl/media/image7.png" ContentType="image/png"/>
  <Override PartName="/xl/media/image74.png" ContentType="image/png"/>
  <Override PartName="/xl/media/image8.png" ContentType="image/png"/>
  <Override PartName="/xl/media/image75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48.png" ContentType="image/png"/>
  <Override PartName="/xl/media/image49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media/image56.png" ContentType="image/png"/>
  <Override PartName="/xl/media/image57.png" ContentType="image/png"/>
  <Override PartName="/xl/media/image60.png" ContentType="image/png"/>
  <Override PartName="/xl/media/image61.png" ContentType="image/png"/>
  <Override PartName="/xl/media/image62.png" ContentType="image/png"/>
  <Override PartName="/xl/media/image63.png" ContentType="image/png"/>
  <Override PartName="/xl/media/image64.png" ContentType="image/png"/>
  <Override PartName="/xl/media/image65.png" ContentType="image/png"/>
  <Override PartName="/xl/media/image66.png" ContentType="image/png"/>
  <Override PartName="/xl/media/image67.png" ContentType="image/png"/>
  <Override PartName="/xl/media/image68.png" ContentType="image/png"/>
  <Override PartName="/xl/media/image69.png" ContentType="image/png"/>
  <Override PartName="/xl/media/image76.png" ContentType="image/png"/>
  <Override PartName="/xl/media/image77.png" ContentType="image/png"/>
  <Override PartName="/xl/media/image78.png" ContentType="image/png"/>
  <Override PartName="/xl/media/image79.png" ContentType="image/png"/>
  <Override PartName="/xl/media/image80.png" ContentType="image/png"/>
  <Override PartName="/xl/media/image81.png" ContentType="image/png"/>
  <Override PartName="/xl/sharedStrings.xml" ContentType="application/vnd.openxmlformats-officedocument.spreadsheetml.sharedStrings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1"/>
  </bookViews>
  <sheets>
    <sheet name="1º Passo - Criticidade" sheetId="1" state="visible" r:id="rId2"/>
    <sheet name="Matriz BIA" sheetId="2" state="visible" r:id="rId3"/>
    <sheet name="2º Passo - Mapear" sheetId="3" state="visible" r:id="rId4"/>
    <sheet name="3º passo - Análise Situacional" sheetId="4" state="visible" r:id="rId5"/>
    <sheet name="Fluxograma com Fatores de risco" sheetId="5" state="visible" r:id="rId6"/>
    <sheet name="Fluxograma com FR" sheetId="6" state="visible" r:id="rId7"/>
    <sheet name="4º passo - definição de riscos" sheetId="7" state="visible" r:id="rId8"/>
    <sheet name="5º Passo - Identificação dos FR" sheetId="8" state="visible" r:id="rId9"/>
    <sheet name="6º Passo - SWOT" sheetId="9" state="visible" r:id="rId10"/>
    <sheet name="Matriz SWOT" sheetId="10" state="visible" r:id="rId11"/>
    <sheet name="7º Passo - Risco Inerente" sheetId="11" state="visible" r:id="rId12"/>
    <sheet name="Matriz I x Pb - Inerente" sheetId="12" state="visible" r:id="rId13"/>
    <sheet name="8º Passo - Nível de riscos Iner" sheetId="13" state="visible" r:id="rId14"/>
    <sheet name="Identificar controles" sheetId="14" state="visible" r:id="rId15"/>
    <sheet name="9º Passo - Walkthrough" sheetId="15" state="visible" r:id="rId16"/>
    <sheet name="10º Passo - Risco residual" sheetId="16" state="visible" r:id="rId17"/>
    <sheet name="Matriz I x Pb - Residual" sheetId="17" state="visible" r:id="rId18"/>
    <sheet name="11º Passo - Nível de riscos res" sheetId="18" state="visible" r:id="rId19"/>
    <sheet name="12º Passo - Plano de Ação 5W2H" sheetId="19" state="visible" r:id="rId20"/>
    <sheet name="13º Passo - Projeção futura" sheetId="20" state="visible" r:id="rId21"/>
    <sheet name="Matriz I x Pb - Proj. futura" sheetId="21" state="visible" r:id="rId22"/>
    <sheet name="Monitoramento" sheetId="22" state="visible" r:id="rId23"/>
    <sheet name="Resumo - Passos" sheetId="23" state="visible" r:id="rId24"/>
    <sheet name="Matriz impacto x probabilidade" sheetId="24" state="visible" r:id="rId25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<sst xmlns="http://schemas.openxmlformats.org/spreadsheetml/2006/main" count="644" uniqueCount="230">
  <si>
    <t xml:space="preserve">EXEMPLO</t>
  </si>
  <si>
    <t xml:space="preserve">ANÁLISE DE IMPACTO NO NEGÓCIO - BIA (BUSINESS IMPACT ANALYSIS</t>
  </si>
  <si>
    <t xml:space="preserve">Relevância do Impacto</t>
  </si>
  <si>
    <t xml:space="preserve">Tolerância de tempo</t>
  </si>
  <si>
    <t xml:space="preserve">Status</t>
  </si>
  <si>
    <t xml:space="preserve">Imagem</t>
  </si>
  <si>
    <t xml:space="preserve">Financeiro</t>
  </si>
  <si>
    <t xml:space="preserve">Legislação</t>
  </si>
  <si>
    <t xml:space="preserve">Operacional</t>
  </si>
  <si>
    <t xml:space="preserve">NOTA</t>
  </si>
  <si>
    <t xml:space="preserve">Média Ponderada do Impacto</t>
  </si>
  <si>
    <t xml:space="preserve">Nível de Impacto</t>
  </si>
  <si>
    <t xml:space="preserve">Níveis de Tolerância</t>
  </si>
  <si>
    <t xml:space="preserve">Hot Warm Cold</t>
  </si>
  <si>
    <t xml:space="preserve">Área de negócio</t>
  </si>
  <si>
    <t xml:space="preserve">Processo</t>
  </si>
  <si>
    <t xml:space="preserve">Administração</t>
  </si>
  <si>
    <t xml:space="preserve">Conformidade dos Registros de Gestão</t>
  </si>
  <si>
    <t xml:space="preserve">WARM</t>
  </si>
  <si>
    <t xml:space="preserve">MATRIZ DE PROCESSOS - BIA</t>
  </si>
  <si>
    <t xml:space="preserve">IMPACTO NO NEGÓCIO</t>
  </si>
  <si>
    <t xml:space="preserve">MASSIVO</t>
  </si>
  <si>
    <t xml:space="preserve">HOT</t>
  </si>
  <si>
    <t xml:space="preserve">SEVERO</t>
  </si>
  <si>
    <t xml:space="preserve">CONF REG</t>
  </si>
  <si>
    <t xml:space="preserve">MODERADO</t>
  </si>
  <si>
    <t xml:space="preserve">COLD</t>
  </si>
  <si>
    <t xml:space="preserve">LEVE</t>
  </si>
  <si>
    <t xml:space="preserve">MUITO LEVE</t>
  </si>
  <si>
    <t xml:space="preserve">4 HORAS</t>
  </si>
  <si>
    <t xml:space="preserve">1 DIA</t>
  </si>
  <si>
    <t xml:space="preserve">2 DIAS</t>
  </si>
  <si>
    <t xml:space="preserve">5 DIAS</t>
  </si>
  <si>
    <t xml:space="preserve">10 DIAS</t>
  </si>
  <si>
    <t xml:space="preserve">MAIS DE 10 DIAS</t>
  </si>
  <si>
    <t xml:space="preserve">TEMPO EM HORAS</t>
  </si>
  <si>
    <t xml:space="preserve">EXEMPLO - CONDIÇÃO - ANÁLISE SITUACIONAL</t>
  </si>
  <si>
    <t xml:space="preserve">ÁREA</t>
  </si>
  <si>
    <t xml:space="preserve">QUAL O DESCRITIVO</t>
  </si>
  <si>
    <t xml:space="preserve">QUAIS SÃO OS CONTROLES EXISTENTES</t>
  </si>
  <si>
    <t xml:space="preserve">QUAIS SÃO AS FALHAS DO PROCESSO? (FATORES DE RISCOS)</t>
  </si>
  <si>
    <t xml:space="preserve">Capacitação</t>
  </si>
  <si>
    <t xml:space="preserve">Falta de tempestividade na remessa de documentos</t>
  </si>
  <si>
    <t xml:space="preserve">Falta de Treinamento</t>
  </si>
  <si>
    <t xml:space="preserve">Problemas na rede</t>
  </si>
  <si>
    <t xml:space="preserve">Formalização de procedimentos</t>
  </si>
  <si>
    <t xml:space="preserve">Desconhecimento da legislação</t>
  </si>
  <si>
    <t xml:space="preserve">Uso indevido de senhas</t>
  </si>
  <si>
    <t xml:space="preserve">Falta de procedimento formalizado</t>
  </si>
  <si>
    <t xml:space="preserve">APÓS ESSE PASSO, DEVE-SE IDENTIFICAR, NO FLUXOGRAMA, ONDE INCIDEM OS FATORES DE RISCO.</t>
  </si>
  <si>
    <t xml:space="preserve">EXEMPLO - FLUXOGRAMA E FATORES DE RISCOS</t>
  </si>
  <si>
    <t xml:space="preserve">FATORES DE RISCO</t>
  </si>
  <si>
    <t xml:space="preserve">DEFINIÇÃO DOS FATORES DE RISCOS</t>
  </si>
  <si>
    <t xml:space="preserve">FR1</t>
  </si>
  <si>
    <t xml:space="preserve">FR2</t>
  </si>
  <si>
    <t xml:space="preserve">Ausência de cursos e estágios</t>
  </si>
  <si>
    <t xml:space="preserve">FR3</t>
  </si>
  <si>
    <t xml:space="preserve">Problemas resultantes da indisponibilidade de rede</t>
  </si>
  <si>
    <t xml:space="preserve">FR4</t>
  </si>
  <si>
    <t xml:space="preserve">Desatualização do responsável no que tange à legislação em vigor</t>
  </si>
  <si>
    <t xml:space="preserve">FR5</t>
  </si>
  <si>
    <t xml:space="preserve">Bloqueio de senhas nos sistemas SIAFI e SIASG</t>
  </si>
  <si>
    <t xml:space="preserve">FR6</t>
  </si>
  <si>
    <t xml:space="preserve">Inexistência de um procedimento formalizado com as atividades bem definidas</t>
  </si>
  <si>
    <t xml:space="preserve">EXEMPLO - LISTAGEM, DEFINIÇÃO E CLASSIFICAÇÃO DOS RISCOS</t>
  </si>
  <si>
    <t xml:space="preserve">Nº</t>
  </si>
  <si>
    <t xml:space="preserve">LISTAGEM</t>
  </si>
  <si>
    <t xml:space="preserve">DEFINIÇÃO</t>
  </si>
  <si>
    <t xml:space="preserve">CLASSIFICAÇÃO</t>
  </si>
  <si>
    <t xml:space="preserve">Registro da Conformidade "Com Restrição"</t>
  </si>
  <si>
    <t xml:space="preserve">O risco refere-se ao registro da Conformidade dos Registros de Gestão "Com Restrição", por diversas razões.</t>
  </si>
  <si>
    <t xml:space="preserve">Conferência incorreta da documentação</t>
  </si>
  <si>
    <t xml:space="preserve">O risco refere-se à validação de documento impróprio, ou à invalidação de documento legítimo, por parte do conformador</t>
  </si>
  <si>
    <t xml:space="preserve">EXEMPLO - DIAGRAMA DE CAUSA E EFEITO</t>
  </si>
  <si>
    <t xml:space="preserve">Pessoal</t>
  </si>
  <si>
    <t xml:space="preserve">Infraestrutura</t>
  </si>
  <si>
    <t xml:space="preserve">Falta de Tempestividade na remessa de documentos</t>
  </si>
  <si>
    <t xml:space="preserve">Falta de treinamento</t>
  </si>
  <si>
    <t xml:space="preserve">RISCO 1</t>
  </si>
  <si>
    <t xml:space="preserve">\</t>
  </si>
  <si>
    <t xml:space="preserve">/</t>
  </si>
  <si>
    <t xml:space="preserve">Ambiente Externo</t>
  </si>
  <si>
    <t xml:space="preserve">Tecnologia</t>
  </si>
  <si>
    <t xml:space="preserve">Descinhecimento da legislação</t>
  </si>
  <si>
    <t xml:space="preserve">RISCO 2</t>
  </si>
  <si>
    <t xml:space="preserve">EXEMPLO - MATRIZ SWOT (FOFA)</t>
  </si>
  <si>
    <t xml:space="preserve">FORÇA (M x I = R)</t>
  </si>
  <si>
    <t xml:space="preserve">OPORTUNIDADE  (M x I = R)</t>
  </si>
  <si>
    <t xml:space="preserve">FRAQUEZA  (M x I = R)</t>
  </si>
  <si>
    <t xml:space="preserve">AMEAÇAS  (M x I = R)</t>
  </si>
  <si>
    <t xml:space="preserve">Falta de tempestividade na remessa de documentos (1 x 3 = 3)</t>
  </si>
  <si>
    <t xml:space="preserve">Falta de Treinamento (2 x 3 = 6)</t>
  </si>
  <si>
    <t xml:space="preserve">Problemas na rede (1 x 2 = 2)</t>
  </si>
  <si>
    <t xml:space="preserve">Desconhecimento da legislação (1 x 3 = 3)</t>
  </si>
  <si>
    <t xml:space="preserve">Uso indevido de senhas (1 x 1 = 1)</t>
  </si>
  <si>
    <t xml:space="preserve">Falta de procedimento formalizado (2 x 2 = 4)</t>
  </si>
  <si>
    <t xml:space="preserve">Observações:</t>
  </si>
  <si>
    <t xml:space="preserve">Magnitude</t>
  </si>
  <si>
    <t xml:space="preserve">Nº de vezes que o Fator de risco analisado aparece nos riscos do processo</t>
  </si>
  <si>
    <t xml:space="preserve">Importância</t>
  </si>
  <si>
    <t xml:space="preserve">Nota subjetiva, de acordo com a experiência de quem está avaliando</t>
  </si>
  <si>
    <t xml:space="preserve">MATRIZ SWOT - MAGNITUDE X IMPORTÂNCIA</t>
  </si>
  <si>
    <t xml:space="preserve">IMPORTÂNCIA</t>
  </si>
  <si>
    <t xml:space="preserve">3 - ALTA</t>
  </si>
  <si>
    <t xml:space="preserve">FR1 - FR4</t>
  </si>
  <si>
    <t xml:space="preserve">2 - MÉDIA</t>
  </si>
  <si>
    <t xml:space="preserve">1 - BAIXA</t>
  </si>
  <si>
    <t xml:space="preserve">BAIXA (-1)</t>
  </si>
  <si>
    <t xml:space="preserve">MÉDIA (-2)</t>
  </si>
  <si>
    <t xml:space="preserve">ALTA (-3)</t>
  </si>
  <si>
    <t xml:space="preserve">MAGNITUDE</t>
  </si>
  <si>
    <t xml:space="preserve">EXEMPLO - ANÁLISE DE RISCOS - INERENTE</t>
  </si>
  <si>
    <t xml:space="preserve">SEQ</t>
  </si>
  <si>
    <t xml:space="preserve">RISCOS</t>
  </si>
  <si>
    <t xml:space="preserve">Frequência / Exposição</t>
  </si>
  <si>
    <t xml:space="preserve">Segurança</t>
  </si>
  <si>
    <t xml:space="preserve">Intervalo</t>
  </si>
  <si>
    <t xml:space="preserve">Média Ponderada da Probabilidade</t>
  </si>
  <si>
    <t xml:space="preserve">Nível de Probabilidade</t>
  </si>
  <si>
    <t xml:space="preserve">Nota</t>
  </si>
  <si>
    <t xml:space="preserve">R1</t>
  </si>
  <si>
    <t xml:space="preserve">R2</t>
  </si>
  <si>
    <t xml:space="preserve">MATRIZ DE RISCOS - INERENTE</t>
  </si>
  <si>
    <t xml:space="preserve">PROBABILIDADE</t>
  </si>
  <si>
    <t xml:space="preserve">ELEVADA</t>
  </si>
  <si>
    <t xml:space="preserve">MUITO ALTA</t>
  </si>
  <si>
    <t xml:space="preserve">ALTA</t>
  </si>
  <si>
    <t xml:space="preserve">MÉDIA</t>
  </si>
  <si>
    <t xml:space="preserve">BAIXA</t>
  </si>
  <si>
    <t xml:space="preserve">IMPACTO</t>
  </si>
  <si>
    <t xml:space="preserve">NÍVEIS DE TRATAMENTO</t>
  </si>
  <si>
    <t xml:space="preserve">A - AÇÃO IMEDIATA</t>
  </si>
  <si>
    <t xml:space="preserve">B - AÇÃO A MÉDIO E CURTO PRAZO</t>
  </si>
  <si>
    <t xml:space="preserve">C - MONITORAMENTO E GESTÃO</t>
  </si>
  <si>
    <t xml:space="preserve">D -RISCO CONTROLÁVEL</t>
  </si>
  <si>
    <t xml:space="preserve">EXEMPLO - NÍVEL DE RISCOS - INERENTE</t>
  </si>
  <si>
    <t xml:space="preserve">RISCO</t>
  </si>
  <si>
    <t xml:space="preserve">PRIBABILIDADE</t>
  </si>
  <si>
    <t xml:space="preserve">TOTAL (Soma das Probabilidades)</t>
  </si>
  <si>
    <t xml:space="preserve">MÉDIA (das probabilidades)</t>
  </si>
  <si>
    <t xml:space="preserve">NÍVEL DE RISCOS (Média Pb x Média I)</t>
  </si>
  <si>
    <t xml:space="preserve">Áreas ou departamentos que devem receber tratamento com médio e curto prazo. Possuem cruzamento do grau de risco com médio e grande nível de riscos e elevados impactos. São áreas ou departamentos que devem ser constantemente monitoradas.</t>
  </si>
  <si>
    <t xml:space="preserve">NÍVEL DE RISCOS</t>
  </si>
  <si>
    <t xml:space="preserve">1 a 5</t>
  </si>
  <si>
    <t xml:space="preserve">VERDE</t>
  </si>
  <si>
    <t xml:space="preserve">5,01 a 10</t>
  </si>
  <si>
    <t xml:space="preserve">AMARELO</t>
  </si>
  <si>
    <t xml:space="preserve">10,01 a 15</t>
  </si>
  <si>
    <t xml:space="preserve">LARANJA</t>
  </si>
  <si>
    <t xml:space="preserve">15,01 a 25</t>
  </si>
  <si>
    <t xml:space="preserve">VERMELHO</t>
  </si>
  <si>
    <t xml:space="preserve">EXEMPLO - CONTROLES EXISTENTES</t>
  </si>
  <si>
    <t xml:space="preserve">CONTROLES</t>
  </si>
  <si>
    <t xml:space="preserve">C1</t>
  </si>
  <si>
    <t xml:space="preserve">Participação em cursos e estágios presenciais ou na modalidade EAD</t>
  </si>
  <si>
    <t xml:space="preserve">C2</t>
  </si>
  <si>
    <t xml:space="preserve">Fornalizar procedimentos para todos os envolvidos</t>
  </si>
  <si>
    <t xml:space="preserve">EXEMPLO - WALKTHROUGH</t>
  </si>
  <si>
    <t xml:space="preserve">AVALIAÇÃO DOS CONTROLES</t>
  </si>
  <si>
    <t xml:space="preserve">FATOR DE RISCO</t>
  </si>
  <si>
    <t xml:space="preserve">NOME DO CONTROLE</t>
  </si>
  <si>
    <t xml:space="preserve">TIPO</t>
  </si>
  <si>
    <t xml:space="preserve">DESCRITIVO DO CONTROLE</t>
  </si>
  <si>
    <t xml:space="preserve">PERIODICIDADE</t>
  </si>
  <si>
    <t xml:space="preserve">CATEGORIA</t>
  </si>
  <si>
    <t xml:space="preserve">RESULTADO DO WALKTHROUGH</t>
  </si>
  <si>
    <t xml:space="preserve">RESULTADO/PARECER</t>
  </si>
  <si>
    <t xml:space="preserve">C1 - Capacitação</t>
  </si>
  <si>
    <t xml:space="preserve">Manual</t>
  </si>
  <si>
    <t xml:space="preserve">Anual</t>
  </si>
  <si>
    <t xml:space="preserve">Preventivo</t>
  </si>
  <si>
    <t xml:space="preserve">Não se aplica</t>
  </si>
  <si>
    <t xml:space="preserve">Ineficaz</t>
  </si>
  <si>
    <t xml:space="preserve">Verificamos que a participação do encarregado da conformidade dos registros de gestão em cursos e estágios, presenciais e na modalidade EAD, surtiram efeito positivo no desempenho da função.</t>
  </si>
  <si>
    <t xml:space="preserve">Eficaz</t>
  </si>
  <si>
    <t xml:space="preserve">C2 - Formalização de procedimentos</t>
  </si>
  <si>
    <t xml:space="preserve">Mensal</t>
  </si>
  <si>
    <t xml:space="preserve">Detectivo</t>
  </si>
  <si>
    <t xml:space="preserve">Verificamos que, mesmo com a formalização de procedimentos, permanece o atraso na remessa de documentos para a SCRG.</t>
  </si>
  <si>
    <t xml:space="preserve">Verificamos que, mesmo com a formalização de procedimentos, os usuários dos Sistemas permanecem tendo suas senhas bloqueadas com frequência.</t>
  </si>
  <si>
    <t xml:space="preserve">Procedimentos formalizados.</t>
  </si>
  <si>
    <t xml:space="preserve">Walkthrough - Controles avaliados</t>
  </si>
  <si>
    <t xml:space="preserve">QUANTIDADE</t>
  </si>
  <si>
    <t xml:space="preserve">PREVENTIVO</t>
  </si>
  <si>
    <t xml:space="preserve">DETECTIVO</t>
  </si>
  <si>
    <t xml:space="preserve">OBSERVAÇÕES</t>
  </si>
  <si>
    <t xml:space="preserve">Controle preventivo - diminui a probabilidade</t>
  </si>
  <si>
    <t xml:space="preserve">Controle detectivo - diminui o impacto</t>
  </si>
  <si>
    <t xml:space="preserve">FATORES DE RISCOS</t>
  </si>
  <si>
    <t xml:space="preserve">NOME</t>
  </si>
  <si>
    <t xml:space="preserve">EXEMPLO - ANÁLISE DE RISCOS - RESIDUAL</t>
  </si>
  <si>
    <t xml:space="preserve">MATRIZ DE RISCOS - RESIDUAL</t>
  </si>
  <si>
    <t xml:space="preserve">EXEMPLO - NÍVEL DE RISCOS - RESIDUAL</t>
  </si>
  <si>
    <t xml:space="preserve">Áreas ou departamentos com algum grau de riscos, mas que causam consequências gerenciáveis à empresa. Essas áreas ou departamentos devem ser monitoradas de forma rotineira ou sistemática.</t>
  </si>
  <si>
    <t xml:space="preserve">EXEMPLO - PLANO DE AÇÃO</t>
  </si>
  <si>
    <t xml:space="preserve">CRITICIDADE</t>
  </si>
  <si>
    <t xml:space="preserve">O CONTROLE É EFICAZ?</t>
  </si>
  <si>
    <t xml:space="preserve">QUEM FAZ PARTE NO PROCESSO</t>
  </si>
  <si>
    <t xml:space="preserve">RESPONSÁVEL</t>
  </si>
  <si>
    <t xml:space="preserve">TEMPO?</t>
  </si>
  <si>
    <t xml:space="preserve">O QUE PODE SER IMPLEMENTADO</t>
  </si>
  <si>
    <t xml:space="preserve">ONDE SERÁ FEITO</t>
  </si>
  <si>
    <t xml:space="preserve">COMO DEVE SER REALIZADO PARA MELHORIA</t>
  </si>
  <si>
    <t xml:space="preserve">CUSTO?</t>
  </si>
  <si>
    <t xml:space="preserve">Média</t>
  </si>
  <si>
    <t xml:space="preserve">Não</t>
  </si>
  <si>
    <t xml:space="preserve">Tesoureiro, Fiscal Administrativo, Chefe da SALC, Encarregado do SPP, Almoxarife e Aprovisionador</t>
  </si>
  <si>
    <t xml:space="preserve">Ordenador de Despesas</t>
  </si>
  <si>
    <t xml:space="preserve">Mensalmente, por ocasião da Reunião de Prestação de Contas Mensal</t>
  </si>
  <si>
    <t xml:space="preserve">Realização de instruções de quadros para os envolvidos no processo, enfatizando o papel da conformidade dos registros de gestão, como o controle interno dentro da UG.</t>
  </si>
  <si>
    <t xml:space="preserve">Auditório</t>
  </si>
  <si>
    <t xml:space="preserve">As instruções serão realizadas por meio de apresentação de slides e ministradas pelo Ordenador de Despesas e pelo Encarregado da CRG. Será imprescindível a participação de todos os agentes da administração da UG.</t>
  </si>
  <si>
    <t xml:space="preserve">EXEMPLO - ANÁLISE DE RISCOS - PROJEÇÃO FUTURA</t>
  </si>
  <si>
    <t xml:space="preserve">MATRIZ DE RISCOS - PROJEÇÃO FUTURA</t>
  </si>
  <si>
    <t xml:space="preserve">RESUMO - PASSOS</t>
  </si>
  <si>
    <t xml:space="preserve">1º Passo</t>
  </si>
  <si>
    <t xml:space="preserve">Definir o processo crítico (Matriz BIA)</t>
  </si>
  <si>
    <t xml:space="preserve">2º Passo</t>
  </si>
  <si>
    <t xml:space="preserve">Identificar o risco crítico inerente</t>
  </si>
  <si>
    <t xml:space="preserve">3º Passo</t>
  </si>
  <si>
    <t xml:space="preserve">Identificar os Fatores de Risco críticos (SWOT - FOFA)</t>
  </si>
  <si>
    <t xml:space="preserve">4º Passo</t>
  </si>
  <si>
    <t xml:space="preserve">Identificar os Controles-chaves (aqueles que barram os Fatores de Risco críticos)</t>
  </si>
  <si>
    <t xml:space="preserve">5º Passo</t>
  </si>
  <si>
    <t xml:space="preserve">Verificar o Risco Residual</t>
  </si>
  <si>
    <t xml:space="preserve">6º Passo</t>
  </si>
  <si>
    <t xml:space="preserve">Definir o Plano de Ação (5W 2H)</t>
  </si>
  <si>
    <t xml:space="preserve">7º Passo</t>
  </si>
  <si>
    <t xml:space="preserve">Realizar a Projeção Futura</t>
  </si>
  <si>
    <t xml:space="preserve">MATRIZ DE RISCOS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</si>
</sst>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&quot;R$ &quot;#,##0.00;[RED]&quot;-R$ &quot;#,##0.00"/>
  </numFmts>
  <fonts count="2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333333"/>
      <name val="Calibri"/>
      <family val="2"/>
      <charset val="1"/>
    </font>
    <font>
      <i val="true"/>
      <sz val="10"/>
      <color rgb="FF808080"/>
      <name val="Calibri"/>
      <family val="2"/>
      <charset val="1"/>
    </font>
    <font>
      <sz val="10"/>
      <color rgb="FF006600"/>
      <name val="Calibri"/>
      <family val="2"/>
      <charset val="1"/>
    </font>
    <font>
      <sz val="10"/>
      <color rgb="FF996600"/>
      <name val="Calibri"/>
      <family val="2"/>
      <charset val="1"/>
    </font>
    <font>
      <sz val="10"/>
      <color rgb="FFCC0000"/>
      <name val="Calibri"/>
      <family val="2"/>
      <charset val="1"/>
    </font>
    <font>
      <b val="true"/>
      <sz val="10"/>
      <color rgb="FFFFFFFF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2"/>
      <color rgb="FF000000"/>
      <name val="Times New Roman"/>
      <family val="1"/>
      <charset val="1"/>
    </font>
    <font>
      <b val="true"/>
      <i val="true"/>
      <u val="single"/>
      <sz val="18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b val="true"/>
      <sz val="20"/>
      <color rgb="FF000000"/>
      <name val="Times New Roman"/>
      <family val="1"/>
      <charset val="1"/>
    </font>
  </fonts>
  <fills count="15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CC00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C0C0C0"/>
      </patternFill>
    </fill>
    <fill>
      <patternFill patternType="solid">
        <fgColor rgb="FFE46C0A"/>
        <bgColor rgb="FFF79646"/>
      </patternFill>
    </fill>
    <fill>
      <patternFill patternType="solid">
        <fgColor rgb="FFF79646"/>
        <bgColor rgb="FFFF8080"/>
      </patternFill>
    </fill>
  </fills>
  <borders count="21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</borders>
  <cellStyleXfs count="3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2" borderId="1" applyFont="true" applyBorder="tru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3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11" fillId="4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0" borderId="0" applyFont="true" applyBorder="false" applyAlignment="true" applyProtection="false">
      <alignment horizontal="general" vertical="bottom" textRotation="0" wrapText="false" indent="0" shrinkToFit="false"/>
    </xf>
    <xf numFmtId="164" fontId="14" fillId="6" borderId="0" applyFont="true" applyBorder="false" applyAlignment="true" applyProtection="false">
      <alignment horizontal="general" vertical="bottom" textRotation="0" wrapText="false" indent="0" shrinkToFit="false"/>
    </xf>
    <xf numFmtId="164" fontId="14" fillId="7" borderId="0" applyFont="true" applyBorder="false" applyAlignment="true" applyProtection="false">
      <alignment horizontal="general" vertical="bottom" textRotation="0" wrapText="false" indent="0" shrinkToFit="false"/>
    </xf>
    <xf numFmtId="164" fontId="13" fillId="8" borderId="0" applyFont="true" applyBorder="false" applyAlignment="true" applyProtection="false">
      <alignment horizontal="general" vertical="bottom" textRotation="0" wrapText="false" indent="0" shrinkToFit="false"/>
    </xf>
  </cellStyleXfs>
  <cellXfs count="7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9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1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1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4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9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8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1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4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1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6" fontId="1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2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eading" xfId="20" builtinId="53" customBuiltin="true"/>
    <cellStyle name="Heading 1" xfId="21" builtinId="53" customBuiltin="true"/>
    <cellStyle name="Heading 2" xfId="22" builtinId="53" customBuiltin="true"/>
    <cellStyle name="Text" xfId="23" builtinId="53" customBuiltin="true"/>
    <cellStyle name="Note" xfId="24" builtinId="53" customBuiltin="true"/>
    <cellStyle name="Footnote" xfId="25" builtinId="53" customBuiltin="true"/>
    <cellStyle name="Status" xfId="26" builtinId="53" customBuiltin="true"/>
    <cellStyle name="Good" xfId="27" builtinId="53" customBuiltin="true"/>
    <cellStyle name="Neutral" xfId="28" builtinId="53" customBuiltin="true"/>
    <cellStyle name="Bad" xfId="29" builtinId="53" customBuiltin="true"/>
    <cellStyle name="Warning" xfId="30" builtinId="53" customBuiltin="true"/>
    <cellStyle name="Error" xfId="31" builtinId="53" customBuiltin="true"/>
    <cellStyle name="Accent" xfId="32" builtinId="53" customBuiltin="true"/>
    <cellStyle name="Accent 1" xfId="33" builtinId="53" customBuiltin="true"/>
    <cellStyle name="Accent 2" xfId="34" builtinId="53" customBuiltin="true"/>
    <cellStyle name="Accent 3" xfId="35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2D050"/>
      <rgbColor rgb="FFFFCC00"/>
      <rgbColor rgb="FFF79646"/>
      <rgbColor rgb="FFE46C0A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48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49.png"/><Relationship Id="rId2" Type="http://schemas.openxmlformats.org/officeDocument/2006/relationships/image" Target="../media/image50.png"/><Relationship Id="rId3" Type="http://schemas.openxmlformats.org/officeDocument/2006/relationships/image" Target="../media/image51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52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53.png"/><Relationship Id="rId2" Type="http://schemas.openxmlformats.org/officeDocument/2006/relationships/image" Target="../media/image54.png"/><Relationship Id="rId3" Type="http://schemas.openxmlformats.org/officeDocument/2006/relationships/image" Target="../media/image55.png"/><Relationship Id="rId4" Type="http://schemas.openxmlformats.org/officeDocument/2006/relationships/image" Target="../media/image56.png"/><Relationship Id="rId5" Type="http://schemas.openxmlformats.org/officeDocument/2006/relationships/image" Target="../media/image57.png"/><Relationship Id="rId6" Type="http://schemas.openxmlformats.org/officeDocument/2006/relationships/image" Target="../media/image58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59.png"/><Relationship Id="rId2" Type="http://schemas.openxmlformats.org/officeDocument/2006/relationships/image" Target="../media/image60.png"/><Relationship Id="rId3" Type="http://schemas.openxmlformats.org/officeDocument/2006/relationships/image" Target="../media/image61.png"/><Relationship Id="rId4" Type="http://schemas.openxmlformats.org/officeDocument/2006/relationships/image" Target="../media/image62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63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64.png"/><Relationship Id="rId2" Type="http://schemas.openxmlformats.org/officeDocument/2006/relationships/image" Target="../media/image65.png"/><Relationship Id="rId3" Type="http://schemas.openxmlformats.org/officeDocument/2006/relationships/image" Target="../media/image66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67.png"/><Relationship Id="rId2" Type="http://schemas.openxmlformats.org/officeDocument/2006/relationships/image" Target="../media/image68.png"/><Relationship Id="rId3" Type="http://schemas.openxmlformats.org/officeDocument/2006/relationships/image" Target="../media/image69.png"/><Relationship Id="rId4" Type="http://schemas.openxmlformats.org/officeDocument/2006/relationships/image" Target="../media/image70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71.png"/><Relationship Id="rId2" Type="http://schemas.openxmlformats.org/officeDocument/2006/relationships/image" Target="../media/image72.png"/><Relationship Id="rId3" Type="http://schemas.openxmlformats.org/officeDocument/2006/relationships/image" Target="../media/image73.png"/><Relationship Id="rId4" Type="http://schemas.openxmlformats.org/officeDocument/2006/relationships/image" Target="../media/image74.png"/><Relationship Id="rId5" Type="http://schemas.openxmlformats.org/officeDocument/2006/relationships/image" Target="../media/image75.png"/><Relationship Id="rId6" Type="http://schemas.openxmlformats.org/officeDocument/2006/relationships/image" Target="../media/image76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77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78.png"/><Relationship Id="rId2" Type="http://schemas.openxmlformats.org/officeDocument/2006/relationships/image" Target="../media/image79.png"/><Relationship Id="rId3" Type="http://schemas.openxmlformats.org/officeDocument/2006/relationships/image" Target="../media/image80.png"/><Relationship Id="rId4" Type="http://schemas.openxmlformats.org/officeDocument/2006/relationships/image" Target="../media/image8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2.png"/><Relationship Id="rId3" Type="http://schemas.openxmlformats.org/officeDocument/2006/relationships/image" Target="../media/image13.png"/><Relationship Id="rId4" Type="http://schemas.openxmlformats.org/officeDocument/2006/relationships/image" Target="../media/image14.png"/><Relationship Id="rId5" Type="http://schemas.openxmlformats.org/officeDocument/2006/relationships/image" Target="../media/image15.png"/><Relationship Id="rId6" Type="http://schemas.openxmlformats.org/officeDocument/2006/relationships/image" Target="../media/image1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9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21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3.png"/><Relationship Id="rId3" Type="http://schemas.openxmlformats.org/officeDocument/2006/relationships/image" Target="../media/image24.png"/><Relationship Id="rId4" Type="http://schemas.openxmlformats.org/officeDocument/2006/relationships/image" Target="../media/image25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26.png"/><Relationship Id="rId2" Type="http://schemas.openxmlformats.org/officeDocument/2006/relationships/image" Target="../media/image27.png"/><Relationship Id="rId3" Type="http://schemas.openxmlformats.org/officeDocument/2006/relationships/image" Target="../media/image28.png"/><Relationship Id="rId4" Type="http://schemas.openxmlformats.org/officeDocument/2006/relationships/image" Target="../media/image29.png"/><Relationship Id="rId5" Type="http://schemas.openxmlformats.org/officeDocument/2006/relationships/image" Target="../media/image30.png"/><Relationship Id="rId6" Type="http://schemas.openxmlformats.org/officeDocument/2006/relationships/image" Target="../media/image31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32.png"/><Relationship Id="rId2" Type="http://schemas.openxmlformats.org/officeDocument/2006/relationships/image" Target="../media/image33.png"/><Relationship Id="rId3" Type="http://schemas.openxmlformats.org/officeDocument/2006/relationships/image" Target="../media/image34.png"/><Relationship Id="rId4" Type="http://schemas.openxmlformats.org/officeDocument/2006/relationships/image" Target="../media/image35.png"/><Relationship Id="rId5" Type="http://schemas.openxmlformats.org/officeDocument/2006/relationships/image" Target="../media/image36.png"/><Relationship Id="rId6" Type="http://schemas.openxmlformats.org/officeDocument/2006/relationships/image" Target="../media/image37.png"/><Relationship Id="rId7" Type="http://schemas.openxmlformats.org/officeDocument/2006/relationships/image" Target="../media/image38.png"/><Relationship Id="rId8" Type="http://schemas.openxmlformats.org/officeDocument/2006/relationships/image" Target="../media/image39.png"/><Relationship Id="rId9" Type="http://schemas.openxmlformats.org/officeDocument/2006/relationships/image" Target="../media/image40.png"/><Relationship Id="rId10" Type="http://schemas.openxmlformats.org/officeDocument/2006/relationships/image" Target="../media/image41.png"/><Relationship Id="rId11" Type="http://schemas.openxmlformats.org/officeDocument/2006/relationships/image" Target="../media/image42.png"/><Relationship Id="rId12" Type="http://schemas.openxmlformats.org/officeDocument/2006/relationships/image" Target="../media/image43.png"/><Relationship Id="rId13" Type="http://schemas.openxmlformats.org/officeDocument/2006/relationships/image" Target="../media/image44.png"/><Relationship Id="rId14" Type="http://schemas.openxmlformats.org/officeDocument/2006/relationships/image" Target="../media/image45.png"/><Relationship Id="rId15" Type="http://schemas.openxmlformats.org/officeDocument/2006/relationships/image" Target="../media/image46.png"/><Relationship Id="rId16" Type="http://schemas.openxmlformats.org/officeDocument/2006/relationships/image" Target="../media/image47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1</xdr:row>
      <xdr:rowOff>360</xdr:rowOff>
    </xdr:from>
    <xdr:to>
      <xdr:col>5</xdr:col>
      <xdr:colOff>64080</xdr:colOff>
      <xdr:row>21</xdr:row>
      <xdr:rowOff>18360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27000" y="190800"/>
          <a:ext cx="6580440" cy="382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74520</xdr:colOff>
      <xdr:row>0</xdr:row>
      <xdr:rowOff>181440</xdr:rowOff>
    </xdr:from>
    <xdr:to>
      <xdr:col>10</xdr:col>
      <xdr:colOff>806760</xdr:colOff>
      <xdr:row>21</xdr:row>
      <xdr:rowOff>28080</xdr:rowOff>
    </xdr:to>
    <xdr:pic>
      <xdr:nvPicPr>
        <xdr:cNvPr id="1" name="Imagem 2" descr=""/>
        <xdr:cNvPicPr/>
      </xdr:nvPicPr>
      <xdr:blipFill>
        <a:blip r:embed="rId2"/>
        <a:stretch/>
      </xdr:blipFill>
      <xdr:spPr>
        <a:xfrm>
          <a:off x="6617880" y="181440"/>
          <a:ext cx="6352200" cy="384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21</xdr:row>
      <xdr:rowOff>19440</xdr:rowOff>
    </xdr:from>
    <xdr:to>
      <xdr:col>4</xdr:col>
      <xdr:colOff>521280</xdr:colOff>
      <xdr:row>44</xdr:row>
      <xdr:rowOff>161280</xdr:rowOff>
    </xdr:to>
    <xdr:pic>
      <xdr:nvPicPr>
        <xdr:cNvPr id="2" name="Imagem 3" descr=""/>
        <xdr:cNvPicPr/>
      </xdr:nvPicPr>
      <xdr:blipFill>
        <a:blip r:embed="rId3"/>
        <a:stretch/>
      </xdr:blipFill>
      <xdr:spPr>
        <a:xfrm>
          <a:off x="27000" y="4019760"/>
          <a:ext cx="6342480" cy="452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522360</xdr:colOff>
      <xdr:row>21</xdr:row>
      <xdr:rowOff>19440</xdr:rowOff>
    </xdr:from>
    <xdr:to>
      <xdr:col>10</xdr:col>
      <xdr:colOff>816480</xdr:colOff>
      <xdr:row>44</xdr:row>
      <xdr:rowOff>75600</xdr:rowOff>
    </xdr:to>
    <xdr:pic>
      <xdr:nvPicPr>
        <xdr:cNvPr id="3" name="Imagem 4" descr=""/>
        <xdr:cNvPicPr/>
      </xdr:nvPicPr>
      <xdr:blipFill>
        <a:blip r:embed="rId4"/>
        <a:stretch/>
      </xdr:blipFill>
      <xdr:spPr>
        <a:xfrm>
          <a:off x="6370560" y="4019760"/>
          <a:ext cx="6609240" cy="443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36360</xdr:colOff>
      <xdr:row>44</xdr:row>
      <xdr:rowOff>172080</xdr:rowOff>
    </xdr:from>
    <xdr:to>
      <xdr:col>5</xdr:col>
      <xdr:colOff>444960</xdr:colOff>
      <xdr:row>62</xdr:row>
      <xdr:rowOff>171000</xdr:rowOff>
    </xdr:to>
    <xdr:pic>
      <xdr:nvPicPr>
        <xdr:cNvPr id="4" name="Imagem 5" descr=""/>
        <xdr:cNvPicPr/>
      </xdr:nvPicPr>
      <xdr:blipFill>
        <a:blip r:embed="rId5"/>
        <a:stretch/>
      </xdr:blipFill>
      <xdr:spPr>
        <a:xfrm>
          <a:off x="36360" y="8553960"/>
          <a:ext cx="69519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446040</xdr:colOff>
      <xdr:row>44</xdr:row>
      <xdr:rowOff>172080</xdr:rowOff>
    </xdr:from>
    <xdr:to>
      <xdr:col>10</xdr:col>
      <xdr:colOff>692640</xdr:colOff>
      <xdr:row>62</xdr:row>
      <xdr:rowOff>190080</xdr:rowOff>
    </xdr:to>
    <xdr:pic>
      <xdr:nvPicPr>
        <xdr:cNvPr id="5" name="Imagem 6" descr=""/>
        <xdr:cNvPicPr/>
      </xdr:nvPicPr>
      <xdr:blipFill>
        <a:blip r:embed="rId6"/>
        <a:stretch/>
      </xdr:blipFill>
      <xdr:spPr>
        <a:xfrm>
          <a:off x="6989400" y="8553960"/>
          <a:ext cx="5866560" cy="344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62</xdr:row>
      <xdr:rowOff>181440</xdr:rowOff>
    </xdr:from>
    <xdr:to>
      <xdr:col>5</xdr:col>
      <xdr:colOff>454680</xdr:colOff>
      <xdr:row>81</xdr:row>
      <xdr:rowOff>171000</xdr:rowOff>
    </xdr:to>
    <xdr:pic>
      <xdr:nvPicPr>
        <xdr:cNvPr id="6" name="Imagem 7" descr=""/>
        <xdr:cNvPicPr/>
      </xdr:nvPicPr>
      <xdr:blipFill>
        <a:blip r:embed="rId7"/>
        <a:stretch/>
      </xdr:blipFill>
      <xdr:spPr>
        <a:xfrm>
          <a:off x="27000" y="11992320"/>
          <a:ext cx="6971040" cy="360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446040</xdr:colOff>
      <xdr:row>62</xdr:row>
      <xdr:rowOff>181440</xdr:rowOff>
    </xdr:from>
    <xdr:to>
      <xdr:col>10</xdr:col>
      <xdr:colOff>645120</xdr:colOff>
      <xdr:row>81</xdr:row>
      <xdr:rowOff>132840</xdr:rowOff>
    </xdr:to>
    <xdr:pic>
      <xdr:nvPicPr>
        <xdr:cNvPr id="7" name="Imagem 8" descr=""/>
        <xdr:cNvPicPr/>
      </xdr:nvPicPr>
      <xdr:blipFill>
        <a:blip r:embed="rId8"/>
        <a:stretch/>
      </xdr:blipFill>
      <xdr:spPr>
        <a:xfrm>
          <a:off x="6989400" y="11992320"/>
          <a:ext cx="5819040" cy="357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81</xdr:row>
      <xdr:rowOff>181440</xdr:rowOff>
    </xdr:from>
    <xdr:to>
      <xdr:col>5</xdr:col>
      <xdr:colOff>454680</xdr:colOff>
      <xdr:row>100</xdr:row>
      <xdr:rowOff>189720</xdr:rowOff>
    </xdr:to>
    <xdr:pic>
      <xdr:nvPicPr>
        <xdr:cNvPr id="8" name="Imagem 9" descr=""/>
        <xdr:cNvPicPr/>
      </xdr:nvPicPr>
      <xdr:blipFill>
        <a:blip r:embed="rId9"/>
        <a:stretch/>
      </xdr:blipFill>
      <xdr:spPr>
        <a:xfrm>
          <a:off x="27000" y="15611760"/>
          <a:ext cx="6971040" cy="3627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19</xdr:row>
      <xdr:rowOff>181440</xdr:rowOff>
    </xdr:from>
    <xdr:to>
      <xdr:col>3</xdr:col>
      <xdr:colOff>768960</xdr:colOff>
      <xdr:row>37</xdr:row>
      <xdr:rowOff>180360</xdr:rowOff>
    </xdr:to>
    <xdr:pic>
      <xdr:nvPicPr>
        <xdr:cNvPr id="47" name="Picture 1" descr=""/>
        <xdr:cNvPicPr/>
      </xdr:nvPicPr>
      <xdr:blipFill>
        <a:blip r:embed="rId1"/>
        <a:stretch/>
      </xdr:blipFill>
      <xdr:spPr>
        <a:xfrm>
          <a:off x="27000" y="5858280"/>
          <a:ext cx="473292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3</xdr:col>
      <xdr:colOff>406800</xdr:colOff>
      <xdr:row>17</xdr:row>
      <xdr:rowOff>189720</xdr:rowOff>
    </xdr:to>
    <xdr:pic>
      <xdr:nvPicPr>
        <xdr:cNvPr id="48" name="Picture 1" descr=""/>
        <xdr:cNvPicPr/>
      </xdr:nvPicPr>
      <xdr:blipFill>
        <a:blip r:embed="rId1"/>
        <a:stretch/>
      </xdr:blipFill>
      <xdr:spPr>
        <a:xfrm>
          <a:off x="27000" y="0"/>
          <a:ext cx="47610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398520</xdr:colOff>
      <xdr:row>0</xdr:row>
      <xdr:rowOff>0</xdr:rowOff>
    </xdr:from>
    <xdr:to>
      <xdr:col>10</xdr:col>
      <xdr:colOff>530640</xdr:colOff>
      <xdr:row>17</xdr:row>
      <xdr:rowOff>189720</xdr:rowOff>
    </xdr:to>
    <xdr:pic>
      <xdr:nvPicPr>
        <xdr:cNvPr id="49" name="Imagem 2" descr=""/>
        <xdr:cNvPicPr/>
      </xdr:nvPicPr>
      <xdr:blipFill>
        <a:blip r:embed="rId2"/>
        <a:stretch/>
      </xdr:blipFill>
      <xdr:spPr>
        <a:xfrm>
          <a:off x="4779720" y="0"/>
          <a:ext cx="45424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181440</xdr:rowOff>
    </xdr:from>
    <xdr:to>
      <xdr:col>10</xdr:col>
      <xdr:colOff>578520</xdr:colOff>
      <xdr:row>39</xdr:row>
      <xdr:rowOff>189720</xdr:rowOff>
    </xdr:to>
    <xdr:pic>
      <xdr:nvPicPr>
        <xdr:cNvPr id="50" name="Imagem 3" descr=""/>
        <xdr:cNvPicPr/>
      </xdr:nvPicPr>
      <xdr:blipFill>
        <a:blip r:embed="rId3"/>
        <a:stretch/>
      </xdr:blipFill>
      <xdr:spPr>
        <a:xfrm>
          <a:off x="27000" y="3419640"/>
          <a:ext cx="9343080" cy="4199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8</xdr:col>
      <xdr:colOff>522720</xdr:colOff>
      <xdr:row>62</xdr:row>
      <xdr:rowOff>76680</xdr:rowOff>
    </xdr:to>
    <xdr:pic>
      <xdr:nvPicPr>
        <xdr:cNvPr id="51" name="Imagem 2" descr=""/>
        <xdr:cNvPicPr/>
      </xdr:nvPicPr>
      <xdr:blipFill>
        <a:blip r:embed="rId1"/>
        <a:stretch/>
      </xdr:blipFill>
      <xdr:spPr>
        <a:xfrm>
          <a:off x="27000" y="0"/>
          <a:ext cx="11992320" cy="11887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4</xdr:col>
      <xdr:colOff>73440</xdr:colOff>
      <xdr:row>17</xdr:row>
      <xdr:rowOff>189720</xdr:rowOff>
    </xdr:to>
    <xdr:pic>
      <xdr:nvPicPr>
        <xdr:cNvPr id="52" name="Picture 1" descr=""/>
        <xdr:cNvPicPr/>
      </xdr:nvPicPr>
      <xdr:blipFill>
        <a:blip r:embed="rId1"/>
        <a:stretch/>
      </xdr:blipFill>
      <xdr:spPr>
        <a:xfrm>
          <a:off x="27000" y="0"/>
          <a:ext cx="47707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65160</xdr:colOff>
      <xdr:row>0</xdr:row>
      <xdr:rowOff>0</xdr:rowOff>
    </xdr:from>
    <xdr:to>
      <xdr:col>7</xdr:col>
      <xdr:colOff>45000</xdr:colOff>
      <xdr:row>17</xdr:row>
      <xdr:rowOff>189720</xdr:rowOff>
    </xdr:to>
    <xdr:pic>
      <xdr:nvPicPr>
        <xdr:cNvPr id="53" name="Imagem 2" descr=""/>
        <xdr:cNvPicPr/>
      </xdr:nvPicPr>
      <xdr:blipFill>
        <a:blip r:embed="rId2"/>
        <a:stretch/>
      </xdr:blipFill>
      <xdr:spPr>
        <a:xfrm>
          <a:off x="4789440" y="0"/>
          <a:ext cx="47329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4</xdr:col>
      <xdr:colOff>73440</xdr:colOff>
      <xdr:row>35</xdr:row>
      <xdr:rowOff>180720</xdr:rowOff>
    </xdr:to>
    <xdr:pic>
      <xdr:nvPicPr>
        <xdr:cNvPr id="54" name="Imagem 3" descr=""/>
        <xdr:cNvPicPr/>
      </xdr:nvPicPr>
      <xdr:blipFill>
        <a:blip r:embed="rId3"/>
        <a:stretch/>
      </xdr:blipFill>
      <xdr:spPr>
        <a:xfrm>
          <a:off x="27000" y="3420000"/>
          <a:ext cx="47707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46080</xdr:colOff>
      <xdr:row>17</xdr:row>
      <xdr:rowOff>181800</xdr:rowOff>
    </xdr:from>
    <xdr:to>
      <xdr:col>7</xdr:col>
      <xdr:colOff>25920</xdr:colOff>
      <xdr:row>35</xdr:row>
      <xdr:rowOff>180720</xdr:rowOff>
    </xdr:to>
    <xdr:pic>
      <xdr:nvPicPr>
        <xdr:cNvPr id="55" name="Imagem 4" descr=""/>
        <xdr:cNvPicPr/>
      </xdr:nvPicPr>
      <xdr:blipFill>
        <a:blip r:embed="rId4"/>
        <a:stretch/>
      </xdr:blipFill>
      <xdr:spPr>
        <a:xfrm>
          <a:off x="4770360" y="3420000"/>
          <a:ext cx="47329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</xdr:row>
      <xdr:rowOff>181800</xdr:rowOff>
    </xdr:from>
    <xdr:to>
      <xdr:col>4</xdr:col>
      <xdr:colOff>73440</xdr:colOff>
      <xdr:row>53</xdr:row>
      <xdr:rowOff>180720</xdr:rowOff>
    </xdr:to>
    <xdr:pic>
      <xdr:nvPicPr>
        <xdr:cNvPr id="56" name="Imagem 5" descr=""/>
        <xdr:cNvPicPr/>
      </xdr:nvPicPr>
      <xdr:blipFill>
        <a:blip r:embed="rId5"/>
        <a:stretch/>
      </xdr:blipFill>
      <xdr:spPr>
        <a:xfrm>
          <a:off x="27000" y="6849000"/>
          <a:ext cx="47707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74520</xdr:colOff>
      <xdr:row>35</xdr:row>
      <xdr:rowOff>181800</xdr:rowOff>
    </xdr:from>
    <xdr:to>
      <xdr:col>7</xdr:col>
      <xdr:colOff>54360</xdr:colOff>
      <xdr:row>53</xdr:row>
      <xdr:rowOff>180720</xdr:rowOff>
    </xdr:to>
    <xdr:pic>
      <xdr:nvPicPr>
        <xdr:cNvPr id="57" name="Imagem 6" descr=""/>
        <xdr:cNvPicPr/>
      </xdr:nvPicPr>
      <xdr:blipFill>
        <a:blip r:embed="rId6"/>
        <a:stretch/>
      </xdr:blipFill>
      <xdr:spPr>
        <a:xfrm>
          <a:off x="4798800" y="6849000"/>
          <a:ext cx="473292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2</xdr:col>
      <xdr:colOff>1578600</xdr:colOff>
      <xdr:row>17</xdr:row>
      <xdr:rowOff>189720</xdr:rowOff>
    </xdr:to>
    <xdr:pic>
      <xdr:nvPicPr>
        <xdr:cNvPr id="58" name="Imagem 1" descr=""/>
        <xdr:cNvPicPr/>
      </xdr:nvPicPr>
      <xdr:blipFill>
        <a:blip r:embed="rId1"/>
        <a:stretch/>
      </xdr:blipFill>
      <xdr:spPr>
        <a:xfrm>
          <a:off x="27000" y="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208080</xdr:colOff>
      <xdr:row>0</xdr:row>
      <xdr:rowOff>0</xdr:rowOff>
    </xdr:from>
    <xdr:to>
      <xdr:col>7</xdr:col>
      <xdr:colOff>550080</xdr:colOff>
      <xdr:row>17</xdr:row>
      <xdr:rowOff>189720</xdr:rowOff>
    </xdr:to>
    <xdr:pic>
      <xdr:nvPicPr>
        <xdr:cNvPr id="59" name="Imagem 2" descr=""/>
        <xdr:cNvPicPr/>
      </xdr:nvPicPr>
      <xdr:blipFill>
        <a:blip r:embed="rId2"/>
        <a:stretch/>
      </xdr:blipFill>
      <xdr:spPr>
        <a:xfrm>
          <a:off x="4989600" y="0"/>
          <a:ext cx="47520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2</xdr:col>
      <xdr:colOff>1578600</xdr:colOff>
      <xdr:row>35</xdr:row>
      <xdr:rowOff>180720</xdr:rowOff>
    </xdr:to>
    <xdr:pic>
      <xdr:nvPicPr>
        <xdr:cNvPr id="60" name="Imagem 3" descr=""/>
        <xdr:cNvPicPr/>
      </xdr:nvPicPr>
      <xdr:blipFill>
        <a:blip r:embed="rId3"/>
        <a:stretch/>
      </xdr:blipFill>
      <xdr:spPr>
        <a:xfrm>
          <a:off x="27000" y="3420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189000</xdr:colOff>
      <xdr:row>17</xdr:row>
      <xdr:rowOff>181800</xdr:rowOff>
    </xdr:from>
    <xdr:to>
      <xdr:col>7</xdr:col>
      <xdr:colOff>531000</xdr:colOff>
      <xdr:row>35</xdr:row>
      <xdr:rowOff>180720</xdr:rowOff>
    </xdr:to>
    <xdr:pic>
      <xdr:nvPicPr>
        <xdr:cNvPr id="61" name="Imagem 4" descr=""/>
        <xdr:cNvPicPr/>
      </xdr:nvPicPr>
      <xdr:blipFill>
        <a:blip r:embed="rId4"/>
        <a:stretch/>
      </xdr:blipFill>
      <xdr:spPr>
        <a:xfrm>
          <a:off x="4970520" y="3420000"/>
          <a:ext cx="475200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34</xdr:row>
      <xdr:rowOff>181440</xdr:rowOff>
    </xdr:from>
    <xdr:to>
      <xdr:col>3</xdr:col>
      <xdr:colOff>768960</xdr:colOff>
      <xdr:row>52</xdr:row>
      <xdr:rowOff>180360</xdr:rowOff>
    </xdr:to>
    <xdr:pic>
      <xdr:nvPicPr>
        <xdr:cNvPr id="62" name="Picture 1" descr=""/>
        <xdr:cNvPicPr/>
      </xdr:nvPicPr>
      <xdr:blipFill>
        <a:blip r:embed="rId1"/>
        <a:stretch/>
      </xdr:blipFill>
      <xdr:spPr>
        <a:xfrm>
          <a:off x="27000" y="11411280"/>
          <a:ext cx="473292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3</xdr:col>
      <xdr:colOff>406800</xdr:colOff>
      <xdr:row>17</xdr:row>
      <xdr:rowOff>189720</xdr:rowOff>
    </xdr:to>
    <xdr:pic>
      <xdr:nvPicPr>
        <xdr:cNvPr id="63" name="Picture 1" descr=""/>
        <xdr:cNvPicPr/>
      </xdr:nvPicPr>
      <xdr:blipFill>
        <a:blip r:embed="rId1"/>
        <a:stretch/>
      </xdr:blipFill>
      <xdr:spPr>
        <a:xfrm>
          <a:off x="27000" y="0"/>
          <a:ext cx="47610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398520</xdr:colOff>
      <xdr:row>0</xdr:row>
      <xdr:rowOff>0</xdr:rowOff>
    </xdr:from>
    <xdr:to>
      <xdr:col>10</xdr:col>
      <xdr:colOff>530640</xdr:colOff>
      <xdr:row>17</xdr:row>
      <xdr:rowOff>189720</xdr:rowOff>
    </xdr:to>
    <xdr:pic>
      <xdr:nvPicPr>
        <xdr:cNvPr id="64" name="Imagem 2" descr=""/>
        <xdr:cNvPicPr/>
      </xdr:nvPicPr>
      <xdr:blipFill>
        <a:blip r:embed="rId2"/>
        <a:stretch/>
      </xdr:blipFill>
      <xdr:spPr>
        <a:xfrm>
          <a:off x="4779720" y="0"/>
          <a:ext cx="45424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181440</xdr:rowOff>
    </xdr:from>
    <xdr:to>
      <xdr:col>10</xdr:col>
      <xdr:colOff>578520</xdr:colOff>
      <xdr:row>39</xdr:row>
      <xdr:rowOff>189720</xdr:rowOff>
    </xdr:to>
    <xdr:pic>
      <xdr:nvPicPr>
        <xdr:cNvPr id="65" name="Imagem 3" descr=""/>
        <xdr:cNvPicPr/>
      </xdr:nvPicPr>
      <xdr:blipFill>
        <a:blip r:embed="rId3"/>
        <a:stretch/>
      </xdr:blipFill>
      <xdr:spPr>
        <a:xfrm>
          <a:off x="27000" y="3419640"/>
          <a:ext cx="9343080" cy="4199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4</xdr:col>
      <xdr:colOff>521280</xdr:colOff>
      <xdr:row>17</xdr:row>
      <xdr:rowOff>189720</xdr:rowOff>
    </xdr:to>
    <xdr:pic>
      <xdr:nvPicPr>
        <xdr:cNvPr id="66" name="Picture 1" descr=""/>
        <xdr:cNvPicPr/>
      </xdr:nvPicPr>
      <xdr:blipFill>
        <a:blip r:embed="rId1"/>
        <a:stretch/>
      </xdr:blipFill>
      <xdr:spPr>
        <a:xfrm>
          <a:off x="27000" y="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522360</xdr:colOff>
      <xdr:row>0</xdr:row>
      <xdr:rowOff>0</xdr:rowOff>
    </xdr:from>
    <xdr:to>
      <xdr:col>8</xdr:col>
      <xdr:colOff>902160</xdr:colOff>
      <xdr:row>17</xdr:row>
      <xdr:rowOff>189720</xdr:rowOff>
    </xdr:to>
    <xdr:pic>
      <xdr:nvPicPr>
        <xdr:cNvPr id="67" name="Imagem 2" descr=""/>
        <xdr:cNvPicPr/>
      </xdr:nvPicPr>
      <xdr:blipFill>
        <a:blip r:embed="rId2"/>
        <a:stretch/>
      </xdr:blipFill>
      <xdr:spPr>
        <a:xfrm>
          <a:off x="4732200" y="0"/>
          <a:ext cx="47422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4</xdr:col>
      <xdr:colOff>521280</xdr:colOff>
      <xdr:row>35</xdr:row>
      <xdr:rowOff>180720</xdr:rowOff>
    </xdr:to>
    <xdr:pic>
      <xdr:nvPicPr>
        <xdr:cNvPr id="68" name="Imagem 3" descr=""/>
        <xdr:cNvPicPr/>
      </xdr:nvPicPr>
      <xdr:blipFill>
        <a:blip r:embed="rId3"/>
        <a:stretch/>
      </xdr:blipFill>
      <xdr:spPr>
        <a:xfrm>
          <a:off x="27000" y="3420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522360</xdr:colOff>
      <xdr:row>17</xdr:row>
      <xdr:rowOff>181800</xdr:rowOff>
    </xdr:from>
    <xdr:to>
      <xdr:col>8</xdr:col>
      <xdr:colOff>902160</xdr:colOff>
      <xdr:row>35</xdr:row>
      <xdr:rowOff>180720</xdr:rowOff>
    </xdr:to>
    <xdr:pic>
      <xdr:nvPicPr>
        <xdr:cNvPr id="69" name="Imagem 4" descr=""/>
        <xdr:cNvPicPr/>
      </xdr:nvPicPr>
      <xdr:blipFill>
        <a:blip r:embed="rId4"/>
        <a:stretch/>
      </xdr:blipFill>
      <xdr:spPr>
        <a:xfrm>
          <a:off x="4732200" y="3420000"/>
          <a:ext cx="474228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2</xdr:col>
      <xdr:colOff>1578600</xdr:colOff>
      <xdr:row>17</xdr:row>
      <xdr:rowOff>189720</xdr:rowOff>
    </xdr:to>
    <xdr:pic>
      <xdr:nvPicPr>
        <xdr:cNvPr id="70" name="Imagem 17" descr=""/>
        <xdr:cNvPicPr/>
      </xdr:nvPicPr>
      <xdr:blipFill>
        <a:blip r:embed="rId1"/>
        <a:stretch/>
      </xdr:blipFill>
      <xdr:spPr>
        <a:xfrm>
          <a:off x="27000" y="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1569960</xdr:colOff>
      <xdr:row>0</xdr:row>
      <xdr:rowOff>0</xdr:rowOff>
    </xdr:from>
    <xdr:to>
      <xdr:col>7</xdr:col>
      <xdr:colOff>349560</xdr:colOff>
      <xdr:row>17</xdr:row>
      <xdr:rowOff>189720</xdr:rowOff>
    </xdr:to>
    <xdr:pic>
      <xdr:nvPicPr>
        <xdr:cNvPr id="71" name="Imagem 18" descr=""/>
        <xdr:cNvPicPr/>
      </xdr:nvPicPr>
      <xdr:blipFill>
        <a:blip r:embed="rId2"/>
        <a:stretch/>
      </xdr:blipFill>
      <xdr:spPr>
        <a:xfrm>
          <a:off x="4722480" y="0"/>
          <a:ext cx="48186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2</xdr:col>
      <xdr:colOff>1578600</xdr:colOff>
      <xdr:row>35</xdr:row>
      <xdr:rowOff>180720</xdr:rowOff>
    </xdr:to>
    <xdr:pic>
      <xdr:nvPicPr>
        <xdr:cNvPr id="72" name="Imagem 19" descr=""/>
        <xdr:cNvPicPr/>
      </xdr:nvPicPr>
      <xdr:blipFill>
        <a:blip r:embed="rId3"/>
        <a:stretch/>
      </xdr:blipFill>
      <xdr:spPr>
        <a:xfrm>
          <a:off x="27000" y="3420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1569960</xdr:colOff>
      <xdr:row>18</xdr:row>
      <xdr:rowOff>10080</xdr:rowOff>
    </xdr:from>
    <xdr:to>
      <xdr:col>7</xdr:col>
      <xdr:colOff>349560</xdr:colOff>
      <xdr:row>36</xdr:row>
      <xdr:rowOff>9000</xdr:rowOff>
    </xdr:to>
    <xdr:pic>
      <xdr:nvPicPr>
        <xdr:cNvPr id="73" name="Imagem 20" descr=""/>
        <xdr:cNvPicPr/>
      </xdr:nvPicPr>
      <xdr:blipFill>
        <a:blip r:embed="rId4"/>
        <a:stretch/>
      </xdr:blipFill>
      <xdr:spPr>
        <a:xfrm>
          <a:off x="4722480" y="3439080"/>
          <a:ext cx="48186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</xdr:row>
      <xdr:rowOff>181800</xdr:rowOff>
    </xdr:from>
    <xdr:to>
      <xdr:col>2</xdr:col>
      <xdr:colOff>1578600</xdr:colOff>
      <xdr:row>53</xdr:row>
      <xdr:rowOff>180720</xdr:rowOff>
    </xdr:to>
    <xdr:pic>
      <xdr:nvPicPr>
        <xdr:cNvPr id="74" name="Imagem 23" descr=""/>
        <xdr:cNvPicPr/>
      </xdr:nvPicPr>
      <xdr:blipFill>
        <a:blip r:embed="rId5"/>
        <a:stretch/>
      </xdr:blipFill>
      <xdr:spPr>
        <a:xfrm>
          <a:off x="27000" y="6849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1579680</xdr:colOff>
      <xdr:row>36</xdr:row>
      <xdr:rowOff>360</xdr:rowOff>
    </xdr:from>
    <xdr:to>
      <xdr:col>7</xdr:col>
      <xdr:colOff>359280</xdr:colOff>
      <xdr:row>53</xdr:row>
      <xdr:rowOff>190080</xdr:rowOff>
    </xdr:to>
    <xdr:pic>
      <xdr:nvPicPr>
        <xdr:cNvPr id="75" name="Imagem 24" descr=""/>
        <xdr:cNvPicPr/>
      </xdr:nvPicPr>
      <xdr:blipFill>
        <a:blip r:embed="rId6"/>
        <a:stretch/>
      </xdr:blipFill>
      <xdr:spPr>
        <a:xfrm>
          <a:off x="4732200" y="6858360"/>
          <a:ext cx="481860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47</xdr:row>
      <xdr:rowOff>181440</xdr:rowOff>
    </xdr:from>
    <xdr:to>
      <xdr:col>3</xdr:col>
      <xdr:colOff>768960</xdr:colOff>
      <xdr:row>65</xdr:row>
      <xdr:rowOff>180360</xdr:rowOff>
    </xdr:to>
    <xdr:pic>
      <xdr:nvPicPr>
        <xdr:cNvPr id="76" name="Picture 1" descr=""/>
        <xdr:cNvPicPr/>
      </xdr:nvPicPr>
      <xdr:blipFill>
        <a:blip r:embed="rId1"/>
        <a:stretch/>
      </xdr:blipFill>
      <xdr:spPr>
        <a:xfrm>
          <a:off x="27000" y="16345080"/>
          <a:ext cx="473292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19</xdr:col>
      <xdr:colOff>113400</xdr:colOff>
      <xdr:row>62</xdr:row>
      <xdr:rowOff>76680</xdr:rowOff>
    </xdr:to>
    <xdr:pic>
      <xdr:nvPicPr>
        <xdr:cNvPr id="9" name="Imagem 1" descr=""/>
        <xdr:cNvPicPr/>
      </xdr:nvPicPr>
      <xdr:blipFill>
        <a:blip r:embed="rId1"/>
        <a:stretch/>
      </xdr:blipFill>
      <xdr:spPr>
        <a:xfrm>
          <a:off x="27000" y="0"/>
          <a:ext cx="11487600" cy="11887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7</xdr:col>
      <xdr:colOff>330840</xdr:colOff>
      <xdr:row>17</xdr:row>
      <xdr:rowOff>189720</xdr:rowOff>
    </xdr:to>
    <xdr:pic>
      <xdr:nvPicPr>
        <xdr:cNvPr id="77" name="Picture 1" descr=""/>
        <xdr:cNvPicPr/>
      </xdr:nvPicPr>
      <xdr:blipFill>
        <a:blip r:embed="rId1"/>
        <a:stretch/>
      </xdr:blipFill>
      <xdr:spPr>
        <a:xfrm>
          <a:off x="27000" y="0"/>
          <a:ext cx="45043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312840</xdr:colOff>
      <xdr:row>0</xdr:row>
      <xdr:rowOff>0</xdr:rowOff>
    </xdr:from>
    <xdr:to>
      <xdr:col>15</xdr:col>
      <xdr:colOff>720</xdr:colOff>
      <xdr:row>17</xdr:row>
      <xdr:rowOff>189720</xdr:rowOff>
    </xdr:to>
    <xdr:pic>
      <xdr:nvPicPr>
        <xdr:cNvPr id="78" name="Imagem 2" descr=""/>
        <xdr:cNvPicPr/>
      </xdr:nvPicPr>
      <xdr:blipFill>
        <a:blip r:embed="rId2"/>
        <a:stretch/>
      </xdr:blipFill>
      <xdr:spPr>
        <a:xfrm>
          <a:off x="4513320" y="0"/>
          <a:ext cx="44884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7</xdr:col>
      <xdr:colOff>330840</xdr:colOff>
      <xdr:row>35</xdr:row>
      <xdr:rowOff>180720</xdr:rowOff>
    </xdr:to>
    <xdr:pic>
      <xdr:nvPicPr>
        <xdr:cNvPr id="79" name="Imagem 3" descr=""/>
        <xdr:cNvPicPr/>
      </xdr:nvPicPr>
      <xdr:blipFill>
        <a:blip r:embed="rId3"/>
        <a:stretch/>
      </xdr:blipFill>
      <xdr:spPr>
        <a:xfrm>
          <a:off x="27000" y="3420000"/>
          <a:ext cx="45043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312840</xdr:colOff>
      <xdr:row>17</xdr:row>
      <xdr:rowOff>181800</xdr:rowOff>
    </xdr:from>
    <xdr:to>
      <xdr:col>15</xdr:col>
      <xdr:colOff>720</xdr:colOff>
      <xdr:row>35</xdr:row>
      <xdr:rowOff>180720</xdr:rowOff>
    </xdr:to>
    <xdr:pic>
      <xdr:nvPicPr>
        <xdr:cNvPr id="80" name="Imagem 4" descr=""/>
        <xdr:cNvPicPr/>
      </xdr:nvPicPr>
      <xdr:blipFill>
        <a:blip r:embed="rId4"/>
        <a:stretch/>
      </xdr:blipFill>
      <xdr:spPr>
        <a:xfrm>
          <a:off x="4513320" y="3420000"/>
          <a:ext cx="448848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2</xdr:col>
      <xdr:colOff>1188000</xdr:colOff>
      <xdr:row>17</xdr:row>
      <xdr:rowOff>189720</xdr:rowOff>
    </xdr:to>
    <xdr:pic>
      <xdr:nvPicPr>
        <xdr:cNvPr id="10" name="Picture 1" descr=""/>
        <xdr:cNvPicPr/>
      </xdr:nvPicPr>
      <xdr:blipFill>
        <a:blip r:embed="rId1"/>
        <a:stretch/>
      </xdr:blipFill>
      <xdr:spPr>
        <a:xfrm>
          <a:off x="27000" y="0"/>
          <a:ext cx="47134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1179360</xdr:colOff>
      <xdr:row>0</xdr:row>
      <xdr:rowOff>0</xdr:rowOff>
    </xdr:from>
    <xdr:to>
      <xdr:col>3</xdr:col>
      <xdr:colOff>2616480</xdr:colOff>
      <xdr:row>17</xdr:row>
      <xdr:rowOff>189720</xdr:rowOff>
    </xdr:to>
    <xdr:pic>
      <xdr:nvPicPr>
        <xdr:cNvPr id="11" name="Imagem 2" descr=""/>
        <xdr:cNvPicPr/>
      </xdr:nvPicPr>
      <xdr:blipFill>
        <a:blip r:embed="rId2"/>
        <a:stretch/>
      </xdr:blipFill>
      <xdr:spPr>
        <a:xfrm>
          <a:off x="4731840" y="0"/>
          <a:ext cx="471384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2</xdr:col>
      <xdr:colOff>1188000</xdr:colOff>
      <xdr:row>35</xdr:row>
      <xdr:rowOff>180720</xdr:rowOff>
    </xdr:to>
    <xdr:pic>
      <xdr:nvPicPr>
        <xdr:cNvPr id="12" name="Imagem 3" descr=""/>
        <xdr:cNvPicPr/>
      </xdr:nvPicPr>
      <xdr:blipFill>
        <a:blip r:embed="rId3"/>
        <a:stretch/>
      </xdr:blipFill>
      <xdr:spPr>
        <a:xfrm>
          <a:off x="27000" y="3420000"/>
          <a:ext cx="47134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1189080</xdr:colOff>
      <xdr:row>17</xdr:row>
      <xdr:rowOff>181800</xdr:rowOff>
    </xdr:from>
    <xdr:to>
      <xdr:col>3</xdr:col>
      <xdr:colOff>2626200</xdr:colOff>
      <xdr:row>35</xdr:row>
      <xdr:rowOff>180720</xdr:rowOff>
    </xdr:to>
    <xdr:pic>
      <xdr:nvPicPr>
        <xdr:cNvPr id="13" name="Imagem 6" descr=""/>
        <xdr:cNvPicPr/>
      </xdr:nvPicPr>
      <xdr:blipFill>
        <a:blip r:embed="rId4"/>
        <a:stretch/>
      </xdr:blipFill>
      <xdr:spPr>
        <a:xfrm>
          <a:off x="4741560" y="3420000"/>
          <a:ext cx="471384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</xdr:row>
      <xdr:rowOff>172080</xdr:rowOff>
    </xdr:from>
    <xdr:to>
      <xdr:col>2</xdr:col>
      <xdr:colOff>1188000</xdr:colOff>
      <xdr:row>53</xdr:row>
      <xdr:rowOff>171000</xdr:rowOff>
    </xdr:to>
    <xdr:pic>
      <xdr:nvPicPr>
        <xdr:cNvPr id="14" name="Imagem 7" descr=""/>
        <xdr:cNvPicPr/>
      </xdr:nvPicPr>
      <xdr:blipFill>
        <a:blip r:embed="rId5"/>
        <a:stretch/>
      </xdr:blipFill>
      <xdr:spPr>
        <a:xfrm>
          <a:off x="27000" y="6839280"/>
          <a:ext cx="47134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1189080</xdr:colOff>
      <xdr:row>35</xdr:row>
      <xdr:rowOff>172080</xdr:rowOff>
    </xdr:from>
    <xdr:to>
      <xdr:col>3</xdr:col>
      <xdr:colOff>2626200</xdr:colOff>
      <xdr:row>53</xdr:row>
      <xdr:rowOff>171000</xdr:rowOff>
    </xdr:to>
    <xdr:pic>
      <xdr:nvPicPr>
        <xdr:cNvPr id="15" name="Imagem 8" descr=""/>
        <xdr:cNvPicPr/>
      </xdr:nvPicPr>
      <xdr:blipFill>
        <a:blip r:embed="rId6"/>
        <a:stretch/>
      </xdr:blipFill>
      <xdr:spPr>
        <a:xfrm>
          <a:off x="4741560" y="6839280"/>
          <a:ext cx="471384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23</xdr:row>
      <xdr:rowOff>172080</xdr:rowOff>
    </xdr:from>
    <xdr:to>
      <xdr:col>2</xdr:col>
      <xdr:colOff>2711880</xdr:colOff>
      <xdr:row>49</xdr:row>
      <xdr:rowOff>4320</xdr:rowOff>
    </xdr:to>
    <xdr:pic>
      <xdr:nvPicPr>
        <xdr:cNvPr id="16" name="Picture 1" descr=""/>
        <xdr:cNvPicPr/>
      </xdr:nvPicPr>
      <xdr:blipFill>
        <a:blip r:embed="rId1"/>
        <a:stretch/>
      </xdr:blipFill>
      <xdr:spPr>
        <a:xfrm>
          <a:off x="27000" y="4553280"/>
          <a:ext cx="6304320" cy="4785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0</xdr:row>
      <xdr:rowOff>0</xdr:rowOff>
    </xdr:from>
    <xdr:to>
      <xdr:col>2</xdr:col>
      <xdr:colOff>2730960</xdr:colOff>
      <xdr:row>24</xdr:row>
      <xdr:rowOff>56160</xdr:rowOff>
    </xdr:to>
    <xdr:pic>
      <xdr:nvPicPr>
        <xdr:cNvPr id="17" name="Imagem 2" descr=""/>
        <xdr:cNvPicPr/>
      </xdr:nvPicPr>
      <xdr:blipFill>
        <a:blip r:embed="rId2"/>
        <a:stretch/>
      </xdr:blipFill>
      <xdr:spPr>
        <a:xfrm>
          <a:off x="27000" y="0"/>
          <a:ext cx="6323400" cy="4628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8</xdr:col>
      <xdr:colOff>522720</xdr:colOff>
      <xdr:row>62</xdr:row>
      <xdr:rowOff>76680</xdr:rowOff>
    </xdr:to>
    <xdr:pic>
      <xdr:nvPicPr>
        <xdr:cNvPr id="18" name="Imagem 1" descr=""/>
        <xdr:cNvPicPr/>
      </xdr:nvPicPr>
      <xdr:blipFill>
        <a:blip r:embed="rId1"/>
        <a:stretch/>
      </xdr:blipFill>
      <xdr:spPr>
        <a:xfrm>
          <a:off x="27000" y="0"/>
          <a:ext cx="11992320" cy="11887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2</xdr:col>
      <xdr:colOff>1721520</xdr:colOff>
      <xdr:row>17</xdr:row>
      <xdr:rowOff>189720</xdr:rowOff>
    </xdr:to>
    <xdr:pic>
      <xdr:nvPicPr>
        <xdr:cNvPr id="19" name="Picture 1" descr=""/>
        <xdr:cNvPicPr/>
      </xdr:nvPicPr>
      <xdr:blipFill>
        <a:blip r:embed="rId1"/>
        <a:stretch/>
      </xdr:blipFill>
      <xdr:spPr>
        <a:xfrm>
          <a:off x="27000" y="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1722600</xdr:colOff>
      <xdr:row>0</xdr:row>
      <xdr:rowOff>0</xdr:rowOff>
    </xdr:from>
    <xdr:to>
      <xdr:col>2</xdr:col>
      <xdr:colOff>6293520</xdr:colOff>
      <xdr:row>17</xdr:row>
      <xdr:rowOff>189720</xdr:rowOff>
    </xdr:to>
    <xdr:pic>
      <xdr:nvPicPr>
        <xdr:cNvPr id="20" name="Imagem 2" descr=""/>
        <xdr:cNvPicPr/>
      </xdr:nvPicPr>
      <xdr:blipFill>
        <a:blip r:embed="rId2"/>
        <a:stretch/>
      </xdr:blipFill>
      <xdr:spPr>
        <a:xfrm>
          <a:off x="4732200" y="0"/>
          <a:ext cx="457092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2</xdr:col>
      <xdr:colOff>197280</xdr:colOff>
      <xdr:row>17</xdr:row>
      <xdr:rowOff>189720</xdr:rowOff>
    </xdr:to>
    <xdr:pic>
      <xdr:nvPicPr>
        <xdr:cNvPr id="21" name="Picture 1" descr=""/>
        <xdr:cNvPicPr/>
      </xdr:nvPicPr>
      <xdr:blipFill>
        <a:blip r:embed="rId1"/>
        <a:stretch/>
      </xdr:blipFill>
      <xdr:spPr>
        <a:xfrm>
          <a:off x="27000" y="0"/>
          <a:ext cx="47610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189000</xdr:colOff>
      <xdr:row>0</xdr:row>
      <xdr:rowOff>0</xdr:rowOff>
    </xdr:from>
    <xdr:to>
      <xdr:col>5</xdr:col>
      <xdr:colOff>759600</xdr:colOff>
      <xdr:row>17</xdr:row>
      <xdr:rowOff>189720</xdr:rowOff>
    </xdr:to>
    <xdr:pic>
      <xdr:nvPicPr>
        <xdr:cNvPr id="22" name="Imagem 2" descr=""/>
        <xdr:cNvPicPr/>
      </xdr:nvPicPr>
      <xdr:blipFill>
        <a:blip r:embed="rId2"/>
        <a:stretch/>
      </xdr:blipFill>
      <xdr:spPr>
        <a:xfrm>
          <a:off x="4779720" y="0"/>
          <a:ext cx="474264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2</xdr:col>
      <xdr:colOff>197280</xdr:colOff>
      <xdr:row>35</xdr:row>
      <xdr:rowOff>180720</xdr:rowOff>
    </xdr:to>
    <xdr:pic>
      <xdr:nvPicPr>
        <xdr:cNvPr id="23" name="Imagem 3" descr=""/>
        <xdr:cNvPicPr/>
      </xdr:nvPicPr>
      <xdr:blipFill>
        <a:blip r:embed="rId3"/>
        <a:stretch/>
      </xdr:blipFill>
      <xdr:spPr>
        <a:xfrm>
          <a:off x="27000" y="3420000"/>
          <a:ext cx="47610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198360</xdr:colOff>
      <xdr:row>17</xdr:row>
      <xdr:rowOff>181800</xdr:rowOff>
    </xdr:from>
    <xdr:to>
      <xdr:col>5</xdr:col>
      <xdr:colOff>768960</xdr:colOff>
      <xdr:row>35</xdr:row>
      <xdr:rowOff>180720</xdr:rowOff>
    </xdr:to>
    <xdr:pic>
      <xdr:nvPicPr>
        <xdr:cNvPr id="24" name="Imagem 4" descr=""/>
        <xdr:cNvPicPr/>
      </xdr:nvPicPr>
      <xdr:blipFill>
        <a:blip r:embed="rId4"/>
        <a:stretch/>
      </xdr:blipFill>
      <xdr:spPr>
        <a:xfrm>
          <a:off x="4789080" y="3420000"/>
          <a:ext cx="474264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27000</xdr:colOff>
      <xdr:row>0</xdr:row>
      <xdr:rowOff>0</xdr:rowOff>
    </xdr:from>
    <xdr:to>
      <xdr:col>1</xdr:col>
      <xdr:colOff>807120</xdr:colOff>
      <xdr:row>17</xdr:row>
      <xdr:rowOff>189720</xdr:rowOff>
    </xdr:to>
    <xdr:pic>
      <xdr:nvPicPr>
        <xdr:cNvPr id="25" name="Picture 1" descr=""/>
        <xdr:cNvPicPr/>
      </xdr:nvPicPr>
      <xdr:blipFill>
        <a:blip r:embed="rId1"/>
        <a:stretch/>
      </xdr:blipFill>
      <xdr:spPr>
        <a:xfrm>
          <a:off x="27000" y="0"/>
          <a:ext cx="47422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789120</xdr:colOff>
      <xdr:row>0</xdr:row>
      <xdr:rowOff>0</xdr:rowOff>
    </xdr:from>
    <xdr:to>
      <xdr:col>7</xdr:col>
      <xdr:colOff>159480</xdr:colOff>
      <xdr:row>17</xdr:row>
      <xdr:rowOff>189720</xdr:rowOff>
    </xdr:to>
    <xdr:pic>
      <xdr:nvPicPr>
        <xdr:cNvPr id="26" name="Imagem 2" descr=""/>
        <xdr:cNvPicPr/>
      </xdr:nvPicPr>
      <xdr:blipFill>
        <a:blip r:embed="rId2"/>
        <a:stretch/>
      </xdr:blipFill>
      <xdr:spPr>
        <a:xfrm>
          <a:off x="4751280" y="0"/>
          <a:ext cx="46188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17</xdr:row>
      <xdr:rowOff>181800</xdr:rowOff>
    </xdr:from>
    <xdr:to>
      <xdr:col>1</xdr:col>
      <xdr:colOff>807120</xdr:colOff>
      <xdr:row>35</xdr:row>
      <xdr:rowOff>180720</xdr:rowOff>
    </xdr:to>
    <xdr:pic>
      <xdr:nvPicPr>
        <xdr:cNvPr id="27" name="Imagem 3" descr=""/>
        <xdr:cNvPicPr/>
      </xdr:nvPicPr>
      <xdr:blipFill>
        <a:blip r:embed="rId3"/>
        <a:stretch/>
      </xdr:blipFill>
      <xdr:spPr>
        <a:xfrm>
          <a:off x="27000" y="3420000"/>
          <a:ext cx="47422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798480</xdr:colOff>
      <xdr:row>17</xdr:row>
      <xdr:rowOff>181800</xdr:rowOff>
    </xdr:from>
    <xdr:to>
      <xdr:col>7</xdr:col>
      <xdr:colOff>168840</xdr:colOff>
      <xdr:row>35</xdr:row>
      <xdr:rowOff>180720</xdr:rowOff>
    </xdr:to>
    <xdr:pic>
      <xdr:nvPicPr>
        <xdr:cNvPr id="28" name="Imagem 4" descr=""/>
        <xdr:cNvPicPr/>
      </xdr:nvPicPr>
      <xdr:blipFill>
        <a:blip r:embed="rId4"/>
        <a:stretch/>
      </xdr:blipFill>
      <xdr:spPr>
        <a:xfrm>
          <a:off x="4760640" y="3420000"/>
          <a:ext cx="461880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35</xdr:row>
      <xdr:rowOff>181800</xdr:rowOff>
    </xdr:from>
    <xdr:to>
      <xdr:col>1</xdr:col>
      <xdr:colOff>807120</xdr:colOff>
      <xdr:row>53</xdr:row>
      <xdr:rowOff>180720</xdr:rowOff>
    </xdr:to>
    <xdr:pic>
      <xdr:nvPicPr>
        <xdr:cNvPr id="29" name="Imagem 5" descr=""/>
        <xdr:cNvPicPr/>
      </xdr:nvPicPr>
      <xdr:blipFill>
        <a:blip r:embed="rId5"/>
        <a:stretch/>
      </xdr:blipFill>
      <xdr:spPr>
        <a:xfrm>
          <a:off x="27000" y="6849000"/>
          <a:ext cx="474228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808200</xdr:colOff>
      <xdr:row>35</xdr:row>
      <xdr:rowOff>181800</xdr:rowOff>
    </xdr:from>
    <xdr:to>
      <xdr:col>7</xdr:col>
      <xdr:colOff>178560</xdr:colOff>
      <xdr:row>53</xdr:row>
      <xdr:rowOff>180720</xdr:rowOff>
    </xdr:to>
    <xdr:pic>
      <xdr:nvPicPr>
        <xdr:cNvPr id="30" name="Imagem 6" descr=""/>
        <xdr:cNvPicPr/>
      </xdr:nvPicPr>
      <xdr:blipFill>
        <a:blip r:embed="rId6"/>
        <a:stretch/>
      </xdr:blipFill>
      <xdr:spPr>
        <a:xfrm>
          <a:off x="4770360" y="6849000"/>
          <a:ext cx="4618800" cy="34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27000</xdr:colOff>
      <xdr:row>0</xdr:row>
      <xdr:rowOff>0</xdr:rowOff>
    </xdr:from>
    <xdr:to>
      <xdr:col>3</xdr:col>
      <xdr:colOff>502200</xdr:colOff>
      <xdr:row>17</xdr:row>
      <xdr:rowOff>189720</xdr:rowOff>
    </xdr:to>
    <xdr:pic>
      <xdr:nvPicPr>
        <xdr:cNvPr id="31" name="Picture 1" descr=""/>
        <xdr:cNvPicPr/>
      </xdr:nvPicPr>
      <xdr:blipFill>
        <a:blip r:embed="rId1"/>
        <a:stretch/>
      </xdr:blipFill>
      <xdr:spPr>
        <a:xfrm>
          <a:off x="331560" y="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503280</xdr:colOff>
      <xdr:row>0</xdr:row>
      <xdr:rowOff>0</xdr:rowOff>
    </xdr:from>
    <xdr:to>
      <xdr:col>7</xdr:col>
      <xdr:colOff>1197360</xdr:colOff>
      <xdr:row>17</xdr:row>
      <xdr:rowOff>189720</xdr:rowOff>
    </xdr:to>
    <xdr:pic>
      <xdr:nvPicPr>
        <xdr:cNvPr id="32" name="Imagem 2" descr=""/>
        <xdr:cNvPicPr/>
      </xdr:nvPicPr>
      <xdr:blipFill>
        <a:blip r:embed="rId2"/>
        <a:stretch/>
      </xdr:blipFill>
      <xdr:spPr>
        <a:xfrm>
          <a:off x="5094000" y="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17</xdr:row>
      <xdr:rowOff>181800</xdr:rowOff>
    </xdr:from>
    <xdr:to>
      <xdr:col>3</xdr:col>
      <xdr:colOff>502200</xdr:colOff>
      <xdr:row>35</xdr:row>
      <xdr:rowOff>180720</xdr:rowOff>
    </xdr:to>
    <xdr:pic>
      <xdr:nvPicPr>
        <xdr:cNvPr id="33" name="Imagem 3" descr=""/>
        <xdr:cNvPicPr/>
      </xdr:nvPicPr>
      <xdr:blipFill>
        <a:blip r:embed="rId3"/>
        <a:stretch/>
      </xdr:blipFill>
      <xdr:spPr>
        <a:xfrm>
          <a:off x="331560" y="3420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493560</xdr:colOff>
      <xdr:row>17</xdr:row>
      <xdr:rowOff>181800</xdr:rowOff>
    </xdr:from>
    <xdr:to>
      <xdr:col>7</xdr:col>
      <xdr:colOff>1187640</xdr:colOff>
      <xdr:row>35</xdr:row>
      <xdr:rowOff>180720</xdr:rowOff>
    </xdr:to>
    <xdr:pic>
      <xdr:nvPicPr>
        <xdr:cNvPr id="34" name="Imagem 4" descr=""/>
        <xdr:cNvPicPr/>
      </xdr:nvPicPr>
      <xdr:blipFill>
        <a:blip r:embed="rId4"/>
        <a:stretch/>
      </xdr:blipFill>
      <xdr:spPr>
        <a:xfrm>
          <a:off x="5084280" y="3420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35</xdr:row>
      <xdr:rowOff>181800</xdr:rowOff>
    </xdr:from>
    <xdr:to>
      <xdr:col>3</xdr:col>
      <xdr:colOff>502200</xdr:colOff>
      <xdr:row>53</xdr:row>
      <xdr:rowOff>180720</xdr:rowOff>
    </xdr:to>
    <xdr:pic>
      <xdr:nvPicPr>
        <xdr:cNvPr id="35" name="Imagem 5" descr=""/>
        <xdr:cNvPicPr/>
      </xdr:nvPicPr>
      <xdr:blipFill>
        <a:blip r:embed="rId5"/>
        <a:stretch/>
      </xdr:blipFill>
      <xdr:spPr>
        <a:xfrm>
          <a:off x="331560" y="6849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503280</xdr:colOff>
      <xdr:row>36</xdr:row>
      <xdr:rowOff>360</xdr:rowOff>
    </xdr:from>
    <xdr:to>
      <xdr:col>7</xdr:col>
      <xdr:colOff>1197360</xdr:colOff>
      <xdr:row>53</xdr:row>
      <xdr:rowOff>190080</xdr:rowOff>
    </xdr:to>
    <xdr:pic>
      <xdr:nvPicPr>
        <xdr:cNvPr id="36" name="Imagem 6" descr=""/>
        <xdr:cNvPicPr/>
      </xdr:nvPicPr>
      <xdr:blipFill>
        <a:blip r:embed="rId6"/>
        <a:stretch/>
      </xdr:blipFill>
      <xdr:spPr>
        <a:xfrm>
          <a:off x="5094000" y="685836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53</xdr:row>
      <xdr:rowOff>181800</xdr:rowOff>
    </xdr:from>
    <xdr:to>
      <xdr:col>3</xdr:col>
      <xdr:colOff>502200</xdr:colOff>
      <xdr:row>71</xdr:row>
      <xdr:rowOff>180720</xdr:rowOff>
    </xdr:to>
    <xdr:pic>
      <xdr:nvPicPr>
        <xdr:cNvPr id="37" name="Imagem 7" descr=""/>
        <xdr:cNvPicPr/>
      </xdr:nvPicPr>
      <xdr:blipFill>
        <a:blip r:embed="rId7"/>
        <a:stretch/>
      </xdr:blipFill>
      <xdr:spPr>
        <a:xfrm>
          <a:off x="331560" y="10278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493560</xdr:colOff>
      <xdr:row>53</xdr:row>
      <xdr:rowOff>181800</xdr:rowOff>
    </xdr:from>
    <xdr:to>
      <xdr:col>7</xdr:col>
      <xdr:colOff>1187640</xdr:colOff>
      <xdr:row>71</xdr:row>
      <xdr:rowOff>180720</xdr:rowOff>
    </xdr:to>
    <xdr:pic>
      <xdr:nvPicPr>
        <xdr:cNvPr id="38" name="Imagem 8" descr=""/>
        <xdr:cNvPicPr/>
      </xdr:nvPicPr>
      <xdr:blipFill>
        <a:blip r:embed="rId8"/>
        <a:stretch/>
      </xdr:blipFill>
      <xdr:spPr>
        <a:xfrm>
          <a:off x="5084280" y="10278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71</xdr:row>
      <xdr:rowOff>181800</xdr:rowOff>
    </xdr:from>
    <xdr:to>
      <xdr:col>3</xdr:col>
      <xdr:colOff>502200</xdr:colOff>
      <xdr:row>89</xdr:row>
      <xdr:rowOff>180720</xdr:rowOff>
    </xdr:to>
    <xdr:pic>
      <xdr:nvPicPr>
        <xdr:cNvPr id="39" name="Imagem 9" descr=""/>
        <xdr:cNvPicPr/>
      </xdr:nvPicPr>
      <xdr:blipFill>
        <a:blip r:embed="rId9"/>
        <a:stretch/>
      </xdr:blipFill>
      <xdr:spPr>
        <a:xfrm>
          <a:off x="331560" y="13707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503280</xdr:colOff>
      <xdr:row>71</xdr:row>
      <xdr:rowOff>181800</xdr:rowOff>
    </xdr:from>
    <xdr:to>
      <xdr:col>7</xdr:col>
      <xdr:colOff>1197360</xdr:colOff>
      <xdr:row>89</xdr:row>
      <xdr:rowOff>180720</xdr:rowOff>
    </xdr:to>
    <xdr:pic>
      <xdr:nvPicPr>
        <xdr:cNvPr id="40" name="Imagem 10" descr=""/>
        <xdr:cNvPicPr/>
      </xdr:nvPicPr>
      <xdr:blipFill>
        <a:blip r:embed="rId10"/>
        <a:stretch/>
      </xdr:blipFill>
      <xdr:spPr>
        <a:xfrm>
          <a:off x="5094000" y="13707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89</xdr:row>
      <xdr:rowOff>181800</xdr:rowOff>
    </xdr:from>
    <xdr:to>
      <xdr:col>3</xdr:col>
      <xdr:colOff>502200</xdr:colOff>
      <xdr:row>107</xdr:row>
      <xdr:rowOff>180720</xdr:rowOff>
    </xdr:to>
    <xdr:pic>
      <xdr:nvPicPr>
        <xdr:cNvPr id="41" name="Imagem 11" descr=""/>
        <xdr:cNvPicPr/>
      </xdr:nvPicPr>
      <xdr:blipFill>
        <a:blip r:embed="rId11"/>
        <a:stretch/>
      </xdr:blipFill>
      <xdr:spPr>
        <a:xfrm>
          <a:off x="331560" y="17136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493560</xdr:colOff>
      <xdr:row>89</xdr:row>
      <xdr:rowOff>181800</xdr:rowOff>
    </xdr:from>
    <xdr:to>
      <xdr:col>7</xdr:col>
      <xdr:colOff>1187640</xdr:colOff>
      <xdr:row>107</xdr:row>
      <xdr:rowOff>180720</xdr:rowOff>
    </xdr:to>
    <xdr:pic>
      <xdr:nvPicPr>
        <xdr:cNvPr id="42" name="Imagem 12" descr=""/>
        <xdr:cNvPicPr/>
      </xdr:nvPicPr>
      <xdr:blipFill>
        <a:blip r:embed="rId12"/>
        <a:stretch/>
      </xdr:blipFill>
      <xdr:spPr>
        <a:xfrm>
          <a:off x="5084280" y="17136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107</xdr:row>
      <xdr:rowOff>181800</xdr:rowOff>
    </xdr:from>
    <xdr:to>
      <xdr:col>3</xdr:col>
      <xdr:colOff>502200</xdr:colOff>
      <xdr:row>125</xdr:row>
      <xdr:rowOff>180720</xdr:rowOff>
    </xdr:to>
    <xdr:pic>
      <xdr:nvPicPr>
        <xdr:cNvPr id="43" name="Imagem 13" descr=""/>
        <xdr:cNvPicPr/>
      </xdr:nvPicPr>
      <xdr:blipFill>
        <a:blip r:embed="rId13"/>
        <a:stretch/>
      </xdr:blipFill>
      <xdr:spPr>
        <a:xfrm>
          <a:off x="331560" y="20565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503280</xdr:colOff>
      <xdr:row>107</xdr:row>
      <xdr:rowOff>181800</xdr:rowOff>
    </xdr:from>
    <xdr:to>
      <xdr:col>7</xdr:col>
      <xdr:colOff>1197360</xdr:colOff>
      <xdr:row>125</xdr:row>
      <xdr:rowOff>180720</xdr:rowOff>
    </xdr:to>
    <xdr:pic>
      <xdr:nvPicPr>
        <xdr:cNvPr id="44" name="Imagem 14" descr=""/>
        <xdr:cNvPicPr/>
      </xdr:nvPicPr>
      <xdr:blipFill>
        <a:blip r:embed="rId14"/>
        <a:stretch/>
      </xdr:blipFill>
      <xdr:spPr>
        <a:xfrm>
          <a:off x="5094000" y="20565000"/>
          <a:ext cx="470412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27000</xdr:colOff>
      <xdr:row>125</xdr:row>
      <xdr:rowOff>181800</xdr:rowOff>
    </xdr:from>
    <xdr:to>
      <xdr:col>3</xdr:col>
      <xdr:colOff>502200</xdr:colOff>
      <xdr:row>143</xdr:row>
      <xdr:rowOff>180720</xdr:rowOff>
    </xdr:to>
    <xdr:pic>
      <xdr:nvPicPr>
        <xdr:cNvPr id="45" name="Imagem 15" descr=""/>
        <xdr:cNvPicPr/>
      </xdr:nvPicPr>
      <xdr:blipFill>
        <a:blip r:embed="rId15"/>
        <a:stretch/>
      </xdr:blipFill>
      <xdr:spPr>
        <a:xfrm>
          <a:off x="331560" y="23994000"/>
          <a:ext cx="4761360" cy="342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493560</xdr:colOff>
      <xdr:row>125</xdr:row>
      <xdr:rowOff>181800</xdr:rowOff>
    </xdr:from>
    <xdr:to>
      <xdr:col>7</xdr:col>
      <xdr:colOff>1187640</xdr:colOff>
      <xdr:row>143</xdr:row>
      <xdr:rowOff>180720</xdr:rowOff>
    </xdr:to>
    <xdr:pic>
      <xdr:nvPicPr>
        <xdr:cNvPr id="46" name="Imagem 16" descr=""/>
        <xdr:cNvPicPr/>
      </xdr:nvPicPr>
      <xdr:blipFill>
        <a:blip r:embed="rId16"/>
        <a:stretch/>
      </xdr:blipFill>
      <xdr:spPr>
        <a:xfrm>
          <a:off x="5084280" y="23994000"/>
          <a:ext cx="4704120" cy="34279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04:K111"/>
  <sheetViews>
    <sheetView showFormulas="false" showGridLines="true" showRowColHeaders="true" showZeros="true" rightToLeft="false" tabSelected="false" showOutlineSymbols="true" defaultGridColor="true" view="normal" topLeftCell="A87" colorId="64" zoomScale="100" zoomScaleNormal="100" zoomScalePageLayoutView="100" workbookViewId="0">
      <selection pane="topLeft" activeCell="K108" activeCellId="0" sqref="K108"/>
    </sheetView>
  </sheetViews>
  <sheetFormatPr defaultRowHeight="15" zeroHeight="false" outlineLevelRow="0" outlineLevelCol="0"/>
  <cols>
    <col collapsed="false" customWidth="true" hidden="false" outlineLevel="0" max="1" min="1" style="0" width="25.11"/>
    <col collapsed="false" customWidth="true" hidden="false" outlineLevel="0" max="2" min="2" style="0" width="39.69"/>
    <col collapsed="false" customWidth="true" hidden="false" outlineLevel="0" max="3" min="3" style="0" width="7.96"/>
    <col collapsed="false" customWidth="true" hidden="false" outlineLevel="0" max="4" min="4" style="0" width="10.12"/>
    <col collapsed="false" customWidth="true" hidden="false" outlineLevel="0" max="5" min="5" style="0" width="9.85"/>
    <col collapsed="false" customWidth="false" hidden="false" outlineLevel="0" max="6" min="6" style="0" width="11.47"/>
    <col collapsed="false" customWidth="true" hidden="false" outlineLevel="0" max="7" min="7" style="0" width="6.08"/>
    <col collapsed="false" customWidth="true" hidden="false" outlineLevel="0" max="8" min="8" style="0" width="27.13"/>
    <col collapsed="false" customWidth="true" hidden="false" outlineLevel="0" max="9" min="9" style="0" width="15.8"/>
    <col collapsed="false" customWidth="true" hidden="false" outlineLevel="0" max="10" min="10" style="0" width="19.17"/>
    <col collapsed="false" customWidth="true" hidden="false" outlineLevel="0" max="11" min="11" style="0" width="14.17"/>
    <col collapsed="false" customWidth="true" hidden="false" outlineLevel="0" max="1025" min="12" style="0" width="8.51"/>
  </cols>
  <sheetData>
    <row r="104" customFormat="false" ht="15" hidden="false" customHeight="false" outlineLevel="0" collapsed="false">
      <c r="A104" s="1" t="s">
        <v>0</v>
      </c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customFormat="false" ht="15" hidden="false" customHeight="false" outlineLevel="0" collapsed="false">
      <c r="A105" s="2" t="s">
        <v>1</v>
      </c>
      <c r="B105" s="2"/>
      <c r="C105" s="2" t="s">
        <v>2</v>
      </c>
      <c r="D105" s="2"/>
      <c r="E105" s="2"/>
      <c r="F105" s="2"/>
      <c r="G105" s="2"/>
      <c r="H105" s="2"/>
      <c r="I105" s="2"/>
      <c r="J105" s="2" t="s">
        <v>3</v>
      </c>
      <c r="K105" s="2" t="s">
        <v>4</v>
      </c>
    </row>
    <row r="106" customFormat="false" ht="15" hidden="false" customHeight="false" outlineLevel="0" collapsed="false">
      <c r="A106" s="2"/>
      <c r="B106" s="2"/>
      <c r="C106" s="2" t="s">
        <v>5</v>
      </c>
      <c r="D106" s="2" t="s">
        <v>6</v>
      </c>
      <c r="E106" s="2" t="s">
        <v>7</v>
      </c>
      <c r="F106" s="2" t="s">
        <v>8</v>
      </c>
      <c r="G106" s="2" t="s">
        <v>9</v>
      </c>
      <c r="H106" s="2" t="s">
        <v>10</v>
      </c>
      <c r="I106" s="2" t="s">
        <v>11</v>
      </c>
      <c r="J106" s="2" t="s">
        <v>12</v>
      </c>
      <c r="K106" s="2" t="s">
        <v>13</v>
      </c>
    </row>
    <row r="107" customFormat="false" ht="15" hidden="false" customHeight="false" outlineLevel="0" collapsed="false">
      <c r="A107" s="2" t="s">
        <v>14</v>
      </c>
      <c r="B107" s="2" t="s">
        <v>15</v>
      </c>
      <c r="C107" s="2" t="n">
        <v>4</v>
      </c>
      <c r="D107" s="2" t="n">
        <v>3</v>
      </c>
      <c r="E107" s="2" t="n">
        <v>2</v>
      </c>
      <c r="F107" s="2" t="n">
        <v>2</v>
      </c>
      <c r="G107" s="2" t="n">
        <v>11</v>
      </c>
      <c r="H107" s="2"/>
      <c r="I107" s="2"/>
      <c r="J107" s="2"/>
      <c r="K107" s="2"/>
    </row>
    <row r="108" customFormat="false" ht="15" hidden="false" customHeight="false" outlineLevel="0" collapsed="false">
      <c r="A108" s="3" t="s">
        <v>16</v>
      </c>
      <c r="B108" s="3" t="s">
        <v>17</v>
      </c>
      <c r="C108" s="3" t="n">
        <v>5</v>
      </c>
      <c r="D108" s="3" t="n">
        <v>1</v>
      </c>
      <c r="E108" s="3" t="n">
        <v>3</v>
      </c>
      <c r="F108" s="3" t="n">
        <v>1</v>
      </c>
      <c r="G108" s="3" t="n">
        <f aca="false">(C108*C107)+(D108*D107)+(E108*E107)+(F108*F107)</f>
        <v>31</v>
      </c>
      <c r="H108" s="4" t="n">
        <f aca="false">G108/G107</f>
        <v>2.81818181818182</v>
      </c>
      <c r="I108" s="3" t="n">
        <v>3</v>
      </c>
      <c r="J108" s="3" t="n">
        <v>4</v>
      </c>
      <c r="K108" s="5" t="s">
        <v>18</v>
      </c>
    </row>
    <row r="109" customFormat="false" ht="15" hidden="false" customHeight="false" outlineLevel="0" collapsed="false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</row>
    <row r="110" customFormat="false" ht="15" hidden="false" customHeight="false" outlineLevel="0" collapsed="false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</row>
    <row r="111" customFormat="false" ht="15" hidden="false" customHeight="false" outlineLevel="0" collapsed="false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</row>
  </sheetData>
  <mergeCells count="7">
    <mergeCell ref="A104:K104"/>
    <mergeCell ref="A105:B106"/>
    <mergeCell ref="C105:I105"/>
    <mergeCell ref="H106:H107"/>
    <mergeCell ref="I106:I107"/>
    <mergeCell ref="J106:J107"/>
    <mergeCell ref="K106:K107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4" activeCellId="0" sqref="C4"/>
    </sheetView>
  </sheetViews>
  <sheetFormatPr defaultRowHeight="15" zeroHeight="false" outlineLevelRow="0" outlineLevelCol="0"/>
  <cols>
    <col collapsed="false" customWidth="true" hidden="false" outlineLevel="0" max="1" min="1" style="0" width="19.98"/>
    <col collapsed="false" customWidth="true" hidden="false" outlineLevel="0" max="2" min="2" style="0" width="17.28"/>
    <col collapsed="false" customWidth="true" hidden="false" outlineLevel="0" max="3" min="3" style="0" width="22.14"/>
    <col collapsed="false" customWidth="true" hidden="false" outlineLevel="0" max="4" min="4" style="0" width="21.6"/>
    <col collapsed="false" customWidth="true" hidden="false" outlineLevel="0" max="5" min="5" style="0" width="20.65"/>
    <col collapsed="false" customWidth="true" hidden="false" outlineLevel="0" max="1025" min="6" style="0" width="8.51"/>
  </cols>
  <sheetData>
    <row r="1" customFormat="false" ht="33.75" hidden="false" customHeight="true" outlineLevel="0" collapsed="false">
      <c r="A1" s="6" t="s">
        <v>101</v>
      </c>
      <c r="B1" s="6"/>
      <c r="C1" s="6"/>
      <c r="D1" s="6"/>
      <c r="E1" s="6"/>
    </row>
    <row r="2" customFormat="false" ht="39.75" hidden="false" customHeight="true" outlineLevel="0" collapsed="false">
      <c r="A2" s="7" t="s">
        <v>102</v>
      </c>
      <c r="B2" s="7" t="s">
        <v>103</v>
      </c>
      <c r="C2" s="10" t="s">
        <v>104</v>
      </c>
      <c r="D2" s="9" t="s">
        <v>54</v>
      </c>
      <c r="E2" s="9"/>
    </row>
    <row r="3" customFormat="false" ht="33.75" hidden="false" customHeight="true" outlineLevel="0" collapsed="false">
      <c r="A3" s="7"/>
      <c r="B3" s="7" t="s">
        <v>105</v>
      </c>
      <c r="C3" s="33" t="s">
        <v>56</v>
      </c>
      <c r="D3" s="10" t="s">
        <v>62</v>
      </c>
      <c r="E3" s="9"/>
    </row>
    <row r="4" customFormat="false" ht="33.75" hidden="false" customHeight="true" outlineLevel="0" collapsed="false">
      <c r="A4" s="7"/>
      <c r="B4" s="7" t="s">
        <v>106</v>
      </c>
      <c r="C4" s="33" t="s">
        <v>60</v>
      </c>
      <c r="D4" s="33"/>
      <c r="E4" s="10"/>
    </row>
    <row r="5" customFormat="false" ht="38.25" hidden="false" customHeight="true" outlineLevel="0" collapsed="false">
      <c r="A5" s="7"/>
      <c r="B5" s="7"/>
      <c r="C5" s="6" t="s">
        <v>107</v>
      </c>
      <c r="D5" s="6" t="s">
        <v>108</v>
      </c>
      <c r="E5" s="6" t="s">
        <v>109</v>
      </c>
    </row>
    <row r="6" customFormat="false" ht="34.5" hidden="false" customHeight="true" outlineLevel="0" collapsed="false">
      <c r="A6" s="18"/>
      <c r="B6" s="18"/>
      <c r="C6" s="6" t="s">
        <v>110</v>
      </c>
      <c r="D6" s="6"/>
      <c r="E6" s="6"/>
    </row>
  </sheetData>
  <mergeCells count="3">
    <mergeCell ref="A1:E1"/>
    <mergeCell ref="A2:A5"/>
    <mergeCell ref="C6:E6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46:O150"/>
  <sheetViews>
    <sheetView showFormulas="false" showGridLines="true" showRowColHeaders="true" showZeros="true" rightToLeft="false" tabSelected="false" showOutlineSymbols="true" defaultGridColor="true" view="normal" topLeftCell="A126" colorId="64" zoomScale="100" zoomScaleNormal="100" zoomScalePageLayoutView="100" workbookViewId="0">
      <selection pane="topLeft" activeCell="L114" activeCellId="0" sqref="L114"/>
    </sheetView>
  </sheetViews>
  <sheetFormatPr defaultRowHeight="15" zeroHeight="false" outlineLevelRow="0" outlineLevelCol="0"/>
  <cols>
    <col collapsed="false" customWidth="true" hidden="false" outlineLevel="0" max="1" min="1" style="0" width="4.32"/>
    <col collapsed="false" customWidth="true" hidden="false" outlineLevel="0" max="2" min="2" style="0" width="39.28"/>
    <col collapsed="false" customWidth="true" hidden="false" outlineLevel="0" max="3" min="3" style="0" width="21.46"/>
    <col collapsed="false" customWidth="true" hidden="false" outlineLevel="0" max="4" min="4" style="0" width="9.85"/>
    <col collapsed="false" customWidth="true" hidden="false" outlineLevel="0" max="5" min="5" style="0" width="8.51"/>
    <col collapsed="false" customWidth="true" hidden="false" outlineLevel="0" max="6" min="6" style="0" width="6.08"/>
    <col collapsed="false" customWidth="true" hidden="false" outlineLevel="0" max="7" min="7" style="0" width="32.4"/>
    <col collapsed="false" customWidth="true" hidden="false" outlineLevel="0" max="8" min="8" style="0" width="21.46"/>
    <col collapsed="false" customWidth="true" hidden="false" outlineLevel="0" max="9" min="9" style="0" width="7.96"/>
    <col collapsed="false" customWidth="true" hidden="false" outlineLevel="0" max="10" min="10" style="0" width="10.12"/>
    <col collapsed="false" customWidth="true" hidden="false" outlineLevel="0" max="11" min="11" style="0" width="9.85"/>
    <col collapsed="false" customWidth="false" hidden="false" outlineLevel="0" max="12" min="12" style="0" width="11.47"/>
    <col collapsed="false" customWidth="true" hidden="false" outlineLevel="0" max="13" min="13" style="0" width="8.51"/>
    <col collapsed="false" customWidth="true" hidden="false" outlineLevel="0" max="14" min="14" style="0" width="27.27"/>
    <col collapsed="false" customWidth="true" hidden="false" outlineLevel="0" max="15" min="15" style="0" width="15.93"/>
    <col collapsed="false" customWidth="true" hidden="false" outlineLevel="0" max="1025" min="16" style="0" width="8.51"/>
  </cols>
  <sheetData>
    <row r="146" customFormat="false" ht="15" hidden="false" customHeight="false" outlineLevel="0" collapsed="false">
      <c r="A146" s="2" t="s">
        <v>111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customFormat="false" ht="15" hidden="false" customHeight="false" outlineLevel="0" collapsed="false">
      <c r="A147" s="34" t="s">
        <v>112</v>
      </c>
      <c r="B147" s="34" t="s">
        <v>113</v>
      </c>
      <c r="C147" s="2" t="s">
        <v>114</v>
      </c>
      <c r="D147" s="2" t="s">
        <v>115</v>
      </c>
      <c r="E147" s="2" t="s">
        <v>116</v>
      </c>
      <c r="F147" s="2" t="s">
        <v>9</v>
      </c>
      <c r="G147" s="34" t="s">
        <v>117</v>
      </c>
      <c r="H147" s="34" t="s">
        <v>118</v>
      </c>
      <c r="I147" s="2" t="s">
        <v>5</v>
      </c>
      <c r="J147" s="2" t="s">
        <v>6</v>
      </c>
      <c r="K147" s="2" t="s">
        <v>7</v>
      </c>
      <c r="L147" s="2" t="s">
        <v>8</v>
      </c>
      <c r="M147" s="2" t="s">
        <v>119</v>
      </c>
      <c r="N147" s="34" t="s">
        <v>10</v>
      </c>
      <c r="O147" s="34" t="s">
        <v>11</v>
      </c>
    </row>
    <row r="148" customFormat="false" ht="15" hidden="false" customHeight="false" outlineLevel="0" collapsed="false">
      <c r="A148" s="34"/>
      <c r="B148" s="34"/>
      <c r="C148" s="2" t="n">
        <v>4</v>
      </c>
      <c r="D148" s="2" t="n">
        <v>5</v>
      </c>
      <c r="E148" s="2" t="n">
        <v>3</v>
      </c>
      <c r="F148" s="2" t="n">
        <v>12</v>
      </c>
      <c r="G148" s="34"/>
      <c r="H148" s="34"/>
      <c r="I148" s="2" t="n">
        <v>4</v>
      </c>
      <c r="J148" s="2" t="n">
        <v>3</v>
      </c>
      <c r="K148" s="2" t="n">
        <v>2</v>
      </c>
      <c r="L148" s="2" t="n">
        <v>2</v>
      </c>
      <c r="M148" s="2" t="n">
        <v>11</v>
      </c>
      <c r="N148" s="34"/>
      <c r="O148" s="34"/>
    </row>
    <row r="149" customFormat="false" ht="15" hidden="false" customHeight="false" outlineLevel="0" collapsed="false">
      <c r="A149" s="3" t="s">
        <v>120</v>
      </c>
      <c r="B149" s="3" t="s">
        <v>69</v>
      </c>
      <c r="C149" s="3" t="n">
        <v>1</v>
      </c>
      <c r="D149" s="3" t="n">
        <v>5</v>
      </c>
      <c r="E149" s="3" t="n">
        <v>5</v>
      </c>
      <c r="F149" s="3" t="n">
        <f aca="false">(C149*C148)+(D149*D148)+(E149*E148)</f>
        <v>44</v>
      </c>
      <c r="G149" s="4" t="n">
        <f aca="false">F149/F148</f>
        <v>3.66666666666667</v>
      </c>
      <c r="H149" s="3" t="n">
        <v>4</v>
      </c>
      <c r="I149" s="3" t="n">
        <v>5</v>
      </c>
      <c r="J149" s="3" t="n">
        <v>1</v>
      </c>
      <c r="K149" s="3" t="n">
        <v>3</v>
      </c>
      <c r="L149" s="3" t="n">
        <v>1</v>
      </c>
      <c r="M149" s="3" t="n">
        <f aca="false">(I149*I148)+(J149*J148)+(K149*K148)+(L149*L148)</f>
        <v>31</v>
      </c>
      <c r="N149" s="4" t="n">
        <f aca="false">M149/M148</f>
        <v>2.81818181818182</v>
      </c>
      <c r="O149" s="3" t="n">
        <v>3</v>
      </c>
    </row>
    <row r="150" customFormat="false" ht="15" hidden="false" customHeight="false" outlineLevel="0" collapsed="false">
      <c r="A150" s="3" t="s">
        <v>121</v>
      </c>
      <c r="B150" s="3" t="s">
        <v>71</v>
      </c>
      <c r="C150" s="3" t="n">
        <v>5</v>
      </c>
      <c r="D150" s="3" t="n">
        <v>5</v>
      </c>
      <c r="E150" s="3" t="n">
        <v>5</v>
      </c>
      <c r="F150" s="3" t="n">
        <f aca="false">(C150*C148)+(D150*D148)+(E150*E148)</f>
        <v>60</v>
      </c>
      <c r="G150" s="4" t="n">
        <f aca="false">F150/F148</f>
        <v>5</v>
      </c>
      <c r="H150" s="3" t="n">
        <v>5</v>
      </c>
      <c r="I150" s="3" t="n">
        <v>3</v>
      </c>
      <c r="J150" s="3" t="n">
        <v>1</v>
      </c>
      <c r="K150" s="3" t="n">
        <v>4</v>
      </c>
      <c r="L150" s="3" t="n">
        <v>3</v>
      </c>
      <c r="M150" s="3" t="n">
        <f aca="false">(I150*I148)+(J150*J148)+(K150*K148)+(L150*L148)</f>
        <v>29</v>
      </c>
      <c r="N150" s="4" t="n">
        <f aca="false">M150/M148</f>
        <v>2.63636363636364</v>
      </c>
      <c r="O150" s="3" t="n">
        <v>3</v>
      </c>
    </row>
  </sheetData>
  <mergeCells count="7">
    <mergeCell ref="A146:O146"/>
    <mergeCell ref="A147:A148"/>
    <mergeCell ref="B147:B148"/>
    <mergeCell ref="G147:G148"/>
    <mergeCell ref="H147:H148"/>
    <mergeCell ref="N147:N148"/>
    <mergeCell ref="O147:O148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1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F24" activeCellId="0" sqref="F24"/>
    </sheetView>
  </sheetViews>
  <sheetFormatPr defaultRowHeight="15" zeroHeight="false" outlineLevelRow="0" outlineLevelCol="0"/>
  <cols>
    <col collapsed="false" customWidth="true" hidden="false" outlineLevel="0" max="1" min="1" style="0" width="19.98"/>
    <col collapsed="false" customWidth="true" hidden="false" outlineLevel="0" max="2" min="2" style="0" width="17.28"/>
    <col collapsed="false" customWidth="true" hidden="false" outlineLevel="0" max="3" min="3" style="0" width="19.31"/>
    <col collapsed="false" customWidth="true" hidden="false" outlineLevel="0" max="4" min="4" style="0" width="18.9"/>
    <col collapsed="false" customWidth="true" hidden="false" outlineLevel="0" max="5" min="5" style="0" width="22.14"/>
    <col collapsed="false" customWidth="true" hidden="false" outlineLevel="0" max="6" min="6" style="0" width="21.6"/>
    <col collapsed="false" customWidth="true" hidden="false" outlineLevel="0" max="7" min="7" style="0" width="20.65"/>
    <col collapsed="false" customWidth="true" hidden="false" outlineLevel="0" max="1025" min="8" style="0" width="8.51"/>
  </cols>
  <sheetData>
    <row r="1" customFormat="false" ht="33.75" hidden="false" customHeight="true" outlineLevel="0" collapsed="false">
      <c r="A1" s="6" t="s">
        <v>122</v>
      </c>
      <c r="B1" s="6"/>
      <c r="C1" s="6"/>
      <c r="D1" s="6"/>
      <c r="E1" s="6"/>
      <c r="F1" s="6"/>
      <c r="G1" s="6"/>
    </row>
    <row r="2" customFormat="false" ht="39.75" hidden="false" customHeight="true" outlineLevel="0" collapsed="false">
      <c r="A2" s="7" t="s">
        <v>123</v>
      </c>
      <c r="B2" s="7" t="s">
        <v>124</v>
      </c>
      <c r="C2" s="35"/>
      <c r="D2" s="35"/>
      <c r="E2" s="9" t="s">
        <v>121</v>
      </c>
      <c r="F2" s="9"/>
      <c r="G2" s="9"/>
    </row>
    <row r="3" customFormat="false" ht="34.5" hidden="false" customHeight="true" outlineLevel="0" collapsed="false">
      <c r="A3" s="7"/>
      <c r="B3" s="7" t="s">
        <v>125</v>
      </c>
      <c r="C3" s="10"/>
      <c r="D3" s="35"/>
      <c r="E3" s="35" t="s">
        <v>120</v>
      </c>
      <c r="F3" s="9"/>
      <c r="G3" s="9"/>
    </row>
    <row r="4" customFormat="false" ht="30" hidden="false" customHeight="true" outlineLevel="0" collapsed="false">
      <c r="A4" s="7"/>
      <c r="B4" s="7" t="s">
        <v>126</v>
      </c>
      <c r="C4" s="15"/>
      <c r="D4" s="10"/>
      <c r="E4" s="35"/>
      <c r="F4" s="9"/>
      <c r="G4" s="9"/>
    </row>
    <row r="5" customFormat="false" ht="33.75" hidden="false" customHeight="true" outlineLevel="0" collapsed="false">
      <c r="A5" s="7"/>
      <c r="B5" s="7" t="s">
        <v>127</v>
      </c>
      <c r="C5" s="15"/>
      <c r="D5" s="15"/>
      <c r="E5" s="10"/>
      <c r="F5" s="35"/>
      <c r="G5" s="9"/>
    </row>
    <row r="6" customFormat="false" ht="33.75" hidden="false" customHeight="true" outlineLevel="0" collapsed="false">
      <c r="A6" s="7"/>
      <c r="B6" s="7" t="s">
        <v>128</v>
      </c>
      <c r="C6" s="15"/>
      <c r="D6" s="15"/>
      <c r="E6" s="10"/>
      <c r="F6" s="35"/>
      <c r="G6" s="35"/>
    </row>
    <row r="7" customFormat="false" ht="38.25" hidden="false" customHeight="true" outlineLevel="0" collapsed="false">
      <c r="A7" s="7"/>
      <c r="B7" s="7"/>
      <c r="C7" s="6" t="s">
        <v>28</v>
      </c>
      <c r="D7" s="6" t="s">
        <v>27</v>
      </c>
      <c r="E7" s="6" t="s">
        <v>25</v>
      </c>
      <c r="F7" s="6" t="s">
        <v>23</v>
      </c>
      <c r="G7" s="6" t="s">
        <v>21</v>
      </c>
    </row>
    <row r="8" customFormat="false" ht="34.5" hidden="false" customHeight="true" outlineLevel="0" collapsed="false">
      <c r="A8" s="18"/>
      <c r="B8" s="18"/>
      <c r="C8" s="6" t="s">
        <v>129</v>
      </c>
      <c r="D8" s="6"/>
      <c r="E8" s="6"/>
      <c r="F8" s="6"/>
      <c r="G8" s="6"/>
    </row>
    <row r="13" customFormat="false" ht="15.75" hidden="false" customHeight="false" outlineLevel="0" collapsed="false">
      <c r="A13" s="6" t="s">
        <v>130</v>
      </c>
      <c r="B13" s="6"/>
      <c r="C13" s="6"/>
    </row>
    <row r="14" customFormat="false" ht="15.75" hidden="false" customHeight="false" outlineLevel="0" collapsed="false">
      <c r="A14" s="36" t="s">
        <v>131</v>
      </c>
      <c r="B14" s="36"/>
      <c r="C14" s="36"/>
    </row>
    <row r="15" customFormat="false" ht="15.75" hidden="false" customHeight="false" outlineLevel="0" collapsed="false">
      <c r="A15" s="37" t="s">
        <v>132</v>
      </c>
      <c r="B15" s="37"/>
      <c r="C15" s="37"/>
    </row>
    <row r="16" customFormat="false" ht="15.75" hidden="false" customHeight="false" outlineLevel="0" collapsed="false">
      <c r="A16" s="38" t="s">
        <v>133</v>
      </c>
      <c r="B16" s="38"/>
      <c r="C16" s="38"/>
    </row>
    <row r="17" customFormat="false" ht="15.75" hidden="false" customHeight="false" outlineLevel="0" collapsed="false">
      <c r="A17" s="39" t="s">
        <v>134</v>
      </c>
      <c r="B17" s="39"/>
      <c r="C17" s="39"/>
    </row>
  </sheetData>
  <mergeCells count="8">
    <mergeCell ref="A1:G1"/>
    <mergeCell ref="A2:A7"/>
    <mergeCell ref="C8:G8"/>
    <mergeCell ref="A13:C13"/>
    <mergeCell ref="A14:C14"/>
    <mergeCell ref="A15:C15"/>
    <mergeCell ref="A16:C16"/>
    <mergeCell ref="A17:C17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42:O57"/>
  <sheetViews>
    <sheetView showFormulas="false" showGridLines="true" showRowColHeaders="true" showZeros="true" rightToLeft="false" tabSelected="false" showOutlineSymbols="true" defaultGridColor="true" view="normal" topLeftCell="A34" colorId="64" zoomScale="100" zoomScaleNormal="100" zoomScalePageLayoutView="100" workbookViewId="0">
      <selection pane="topLeft" activeCell="I52" activeCellId="0" sqref="I52"/>
    </sheetView>
  </sheetViews>
  <sheetFormatPr defaultRowHeight="15" zeroHeight="false" outlineLevelRow="0" outlineLevelCol="0"/>
  <cols>
    <col collapsed="false" customWidth="true" hidden="false" outlineLevel="0" max="1" min="1" style="0" width="3.51"/>
    <col collapsed="false" customWidth="true" hidden="false" outlineLevel="0" max="2" min="2" style="0" width="39.42"/>
    <col collapsed="false" customWidth="true" hidden="false" outlineLevel="0" max="3" min="3" style="0" width="19.17"/>
    <col collapsed="false" customWidth="false" hidden="false" outlineLevel="0" max="4" min="4" style="0" width="11.47"/>
    <col collapsed="false" customWidth="true" hidden="false" outlineLevel="0" max="1025" min="5" style="0" width="8.51"/>
  </cols>
  <sheetData>
    <row r="42" customFormat="false" ht="15.75" hidden="false" customHeight="false" outlineLevel="0" collapsed="false">
      <c r="A42" s="6" t="s">
        <v>135</v>
      </c>
      <c r="B42" s="6"/>
      <c r="C42" s="6"/>
      <c r="D42" s="6"/>
    </row>
    <row r="43" customFormat="false" ht="15.75" hidden="false" customHeight="false" outlineLevel="0" collapsed="false">
      <c r="A43" s="6"/>
      <c r="B43" s="6" t="s">
        <v>136</v>
      </c>
      <c r="C43" s="6" t="s">
        <v>137</v>
      </c>
      <c r="D43" s="6" t="s">
        <v>129</v>
      </c>
    </row>
    <row r="44" customFormat="false" ht="15.75" hidden="false" customHeight="false" outlineLevel="0" collapsed="false">
      <c r="A44" s="19" t="s">
        <v>120</v>
      </c>
      <c r="B44" s="19" t="s">
        <v>69</v>
      </c>
      <c r="C44" s="19" t="n">
        <v>3.67</v>
      </c>
      <c r="D44" s="19" t="n">
        <v>2.82</v>
      </c>
    </row>
    <row r="45" customFormat="false" ht="15.75" hidden="false" customHeight="false" outlineLevel="0" collapsed="false">
      <c r="A45" s="19" t="s">
        <v>121</v>
      </c>
      <c r="B45" s="19" t="s">
        <v>71</v>
      </c>
      <c r="C45" s="40" t="n">
        <v>5</v>
      </c>
      <c r="D45" s="40" t="n">
        <v>2.64</v>
      </c>
    </row>
    <row r="46" customFormat="false" ht="15.75" hidden="false" customHeight="false" outlineLevel="0" collapsed="false">
      <c r="A46" s="6" t="s">
        <v>138</v>
      </c>
      <c r="B46" s="6"/>
      <c r="C46" s="41" t="n">
        <f aca="false">C44+C45</f>
        <v>8.67</v>
      </c>
      <c r="D46" s="41" t="n">
        <f aca="false">D45+D44</f>
        <v>5.46</v>
      </c>
    </row>
    <row r="47" customFormat="false" ht="15.75" hidden="false" customHeight="false" outlineLevel="0" collapsed="false">
      <c r="A47" s="6" t="s">
        <v>139</v>
      </c>
      <c r="B47" s="6"/>
      <c r="C47" s="41" t="n">
        <f aca="false">C46/2</f>
        <v>4.335</v>
      </c>
      <c r="D47" s="41" t="n">
        <f aca="false">D46/2</f>
        <v>2.73</v>
      </c>
    </row>
    <row r="48" customFormat="false" ht="15.75" hidden="false" customHeight="true" outlineLevel="0" collapsed="false">
      <c r="A48" s="6" t="s">
        <v>140</v>
      </c>
      <c r="B48" s="6"/>
      <c r="C48" s="42" t="n">
        <f aca="false">C47*D47</f>
        <v>11.83455</v>
      </c>
      <c r="D48" s="42"/>
      <c r="E48" s="43" t="s">
        <v>141</v>
      </c>
      <c r="F48" s="43"/>
      <c r="G48" s="43"/>
      <c r="H48" s="43"/>
      <c r="I48" s="43"/>
      <c r="J48" s="43"/>
      <c r="K48" s="43"/>
      <c r="L48" s="43"/>
      <c r="M48" s="43"/>
      <c r="N48" s="43"/>
      <c r="O48" s="43"/>
    </row>
    <row r="49" customFormat="false" ht="15" hidden="false" customHeight="false" outlineLevel="0" collapsed="false"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</row>
    <row r="50" customFormat="false" ht="15" hidden="false" customHeight="false" outlineLevel="0" collapsed="false"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</row>
    <row r="53" customFormat="false" ht="15.75" hidden="false" customHeight="false" outlineLevel="0" collapsed="false">
      <c r="A53" s="6" t="s">
        <v>142</v>
      </c>
      <c r="B53" s="6"/>
      <c r="C53" s="6"/>
      <c r="D53" s="6"/>
      <c r="E53" s="6"/>
    </row>
    <row r="54" customFormat="false" ht="15.75" hidden="false" customHeight="false" outlineLevel="0" collapsed="false">
      <c r="A54" s="6" t="s">
        <v>143</v>
      </c>
      <c r="B54" s="6"/>
      <c r="C54" s="6" t="n">
        <v>1</v>
      </c>
      <c r="D54" s="15" t="s">
        <v>144</v>
      </c>
      <c r="E54" s="15"/>
    </row>
    <row r="55" customFormat="false" ht="15.75" hidden="false" customHeight="false" outlineLevel="0" collapsed="false">
      <c r="A55" s="6" t="s">
        <v>145</v>
      </c>
      <c r="B55" s="6"/>
      <c r="C55" s="6" t="n">
        <v>2</v>
      </c>
      <c r="D55" s="10" t="s">
        <v>146</v>
      </c>
      <c r="E55" s="10"/>
    </row>
    <row r="56" customFormat="false" ht="15.75" hidden="false" customHeight="false" outlineLevel="0" collapsed="false">
      <c r="A56" s="6" t="s">
        <v>147</v>
      </c>
      <c r="B56" s="6"/>
      <c r="C56" s="6" t="n">
        <v>3</v>
      </c>
      <c r="D56" s="44" t="s">
        <v>148</v>
      </c>
      <c r="E56" s="44"/>
    </row>
    <row r="57" customFormat="false" ht="15.75" hidden="false" customHeight="false" outlineLevel="0" collapsed="false">
      <c r="A57" s="6" t="s">
        <v>149</v>
      </c>
      <c r="B57" s="6"/>
      <c r="C57" s="6" t="n">
        <v>4</v>
      </c>
      <c r="D57" s="9" t="s">
        <v>150</v>
      </c>
      <c r="E57" s="9"/>
    </row>
  </sheetData>
  <mergeCells count="15">
    <mergeCell ref="A42:D42"/>
    <mergeCell ref="A46:B46"/>
    <mergeCell ref="A47:B47"/>
    <mergeCell ref="A48:B48"/>
    <mergeCell ref="C48:D48"/>
    <mergeCell ref="E48:O50"/>
    <mergeCell ref="A53:E53"/>
    <mergeCell ref="A54:B54"/>
    <mergeCell ref="D54:E54"/>
    <mergeCell ref="A55:B55"/>
    <mergeCell ref="D55:E55"/>
    <mergeCell ref="A56:B56"/>
    <mergeCell ref="D56:E56"/>
    <mergeCell ref="A57:B57"/>
    <mergeCell ref="D57:E57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65:C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83" activeCellId="0" sqref="C83"/>
    </sheetView>
  </sheetViews>
  <sheetFormatPr defaultRowHeight="15" zeroHeight="false" outlineLevelRow="0" outlineLevelCol="0"/>
  <cols>
    <col collapsed="false" customWidth="true" hidden="false" outlineLevel="0" max="1" min="1" style="0" width="4.99"/>
    <col collapsed="false" customWidth="true" hidden="false" outlineLevel="0" max="2" min="2" style="0" width="46.03"/>
    <col collapsed="false" customWidth="true" hidden="false" outlineLevel="0" max="3" min="3" style="0" width="69.39"/>
    <col collapsed="false" customWidth="true" hidden="false" outlineLevel="0" max="1025" min="4" style="0" width="8.51"/>
  </cols>
  <sheetData>
    <row r="65" customFormat="false" ht="15.75" hidden="false" customHeight="false" outlineLevel="0" collapsed="false">
      <c r="A65" s="6" t="s">
        <v>50</v>
      </c>
      <c r="B65" s="6"/>
      <c r="C65" s="6"/>
    </row>
    <row r="66" customFormat="false" ht="15.75" hidden="false" customHeight="false" outlineLevel="0" collapsed="false">
      <c r="A66" s="6" t="s">
        <v>51</v>
      </c>
      <c r="B66" s="6"/>
      <c r="C66" s="6" t="s">
        <v>52</v>
      </c>
    </row>
    <row r="67" customFormat="false" ht="15.75" hidden="false" customHeight="false" outlineLevel="0" collapsed="false">
      <c r="A67" s="6" t="s">
        <v>53</v>
      </c>
      <c r="B67" s="19" t="s">
        <v>42</v>
      </c>
      <c r="C67" s="19" t="s">
        <v>42</v>
      </c>
    </row>
    <row r="68" customFormat="false" ht="15.75" hidden="false" customHeight="false" outlineLevel="0" collapsed="false">
      <c r="A68" s="6" t="s">
        <v>54</v>
      </c>
      <c r="B68" s="19" t="s">
        <v>43</v>
      </c>
      <c r="C68" s="19" t="s">
        <v>55</v>
      </c>
    </row>
    <row r="69" customFormat="false" ht="15.75" hidden="false" customHeight="false" outlineLevel="0" collapsed="false">
      <c r="A69" s="6" t="s">
        <v>56</v>
      </c>
      <c r="B69" s="19" t="s">
        <v>44</v>
      </c>
      <c r="C69" s="19" t="s">
        <v>57</v>
      </c>
    </row>
    <row r="70" customFormat="false" ht="15.75" hidden="false" customHeight="false" outlineLevel="0" collapsed="false">
      <c r="A70" s="6" t="s">
        <v>58</v>
      </c>
      <c r="B70" s="19" t="s">
        <v>46</v>
      </c>
      <c r="C70" s="19" t="s">
        <v>59</v>
      </c>
    </row>
    <row r="71" customFormat="false" ht="15.75" hidden="false" customHeight="false" outlineLevel="0" collapsed="false">
      <c r="A71" s="6" t="s">
        <v>60</v>
      </c>
      <c r="B71" s="19" t="s">
        <v>47</v>
      </c>
      <c r="C71" s="19" t="s">
        <v>61</v>
      </c>
    </row>
    <row r="72" customFormat="false" ht="15.75" hidden="false" customHeight="false" outlineLevel="0" collapsed="false">
      <c r="A72" s="6" t="s">
        <v>62</v>
      </c>
      <c r="B72" s="19" t="s">
        <v>48</v>
      </c>
      <c r="C72" s="19" t="s">
        <v>63</v>
      </c>
    </row>
    <row r="74" customFormat="false" ht="15.75" hidden="false" customHeight="false" outlineLevel="0" collapsed="false">
      <c r="A74" s="6" t="s">
        <v>151</v>
      </c>
      <c r="B74" s="6"/>
      <c r="C74" s="6"/>
    </row>
    <row r="75" customFormat="false" ht="15.75" hidden="false" customHeight="false" outlineLevel="0" collapsed="false">
      <c r="A75" s="6" t="s">
        <v>152</v>
      </c>
      <c r="B75" s="6"/>
      <c r="C75" s="6" t="s">
        <v>52</v>
      </c>
    </row>
    <row r="76" customFormat="false" ht="15.75" hidden="false" customHeight="false" outlineLevel="0" collapsed="false">
      <c r="A76" s="6" t="s">
        <v>153</v>
      </c>
      <c r="B76" s="19" t="s">
        <v>41</v>
      </c>
      <c r="C76" s="19" t="s">
        <v>154</v>
      </c>
    </row>
    <row r="77" customFormat="false" ht="15.75" hidden="false" customHeight="false" outlineLevel="0" collapsed="false">
      <c r="A77" s="6" t="s">
        <v>155</v>
      </c>
      <c r="B77" s="19" t="s">
        <v>156</v>
      </c>
      <c r="C77" s="19" t="s">
        <v>156</v>
      </c>
    </row>
  </sheetData>
  <mergeCells count="4">
    <mergeCell ref="A65:C65"/>
    <mergeCell ref="A66:B66"/>
    <mergeCell ref="A74:C74"/>
    <mergeCell ref="A75:B75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58:J1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75" activeCellId="0" sqref="J75"/>
    </sheetView>
  </sheetViews>
  <sheetFormatPr defaultRowHeight="15" zeroHeight="false" outlineLevelRow="0" outlineLevelCol="0"/>
  <cols>
    <col collapsed="false" customWidth="true" hidden="false" outlineLevel="0" max="1" min="1" style="0" width="4.99"/>
    <col collapsed="false" customWidth="true" hidden="false" outlineLevel="0" max="2" min="2" style="0" width="12.29"/>
    <col collapsed="false" customWidth="true" hidden="false" outlineLevel="0" max="3" min="3" style="0" width="24.3"/>
    <col collapsed="false" customWidth="true" hidden="false" outlineLevel="0" max="4" min="4" style="0" width="25.38"/>
    <col collapsed="false" customWidth="true" hidden="false" outlineLevel="0" max="5" min="5" style="0" width="8.51"/>
    <col collapsed="false" customWidth="true" hidden="false" outlineLevel="0" max="6" min="6" style="0" width="32.67"/>
    <col collapsed="false" customWidth="true" hidden="false" outlineLevel="0" max="7" min="7" style="0" width="26.19"/>
    <col collapsed="false" customWidth="true" hidden="false" outlineLevel="0" max="8" min="8" style="0" width="14.44"/>
    <col collapsed="false" customWidth="true" hidden="false" outlineLevel="0" max="9" min="9" style="0" width="38.34"/>
    <col collapsed="false" customWidth="true" hidden="false" outlineLevel="0" max="10" min="10" style="0" width="26.32"/>
    <col collapsed="false" customWidth="true" hidden="false" outlineLevel="0" max="1025" min="11" style="0" width="8.51"/>
  </cols>
  <sheetData>
    <row r="58" customFormat="false" ht="15.75" hidden="false" customHeight="false" outlineLevel="0" collapsed="false">
      <c r="A58" s="7" t="s">
        <v>157</v>
      </c>
      <c r="B58" s="7"/>
      <c r="C58" s="7"/>
      <c r="D58" s="7"/>
      <c r="E58" s="7"/>
      <c r="F58" s="7"/>
      <c r="G58" s="7"/>
      <c r="H58" s="7"/>
      <c r="I58" s="7"/>
      <c r="J58" s="7"/>
    </row>
    <row r="59" customFormat="false" ht="15.75" hidden="false" customHeight="false" outlineLevel="0" collapsed="false">
      <c r="A59" s="7" t="s">
        <v>158</v>
      </c>
      <c r="B59" s="7"/>
      <c r="C59" s="7"/>
      <c r="D59" s="7"/>
      <c r="E59" s="7"/>
      <c r="F59" s="7"/>
      <c r="G59" s="7"/>
      <c r="H59" s="7"/>
      <c r="I59" s="7"/>
      <c r="J59" s="7"/>
    </row>
    <row r="60" customFormat="false" ht="15.75" hidden="false" customHeight="false" outlineLevel="0" collapsed="false">
      <c r="A60" s="7" t="s">
        <v>65</v>
      </c>
      <c r="B60" s="45" t="s">
        <v>136</v>
      </c>
      <c r="C60" s="45" t="s">
        <v>159</v>
      </c>
      <c r="D60" s="45" t="s">
        <v>160</v>
      </c>
      <c r="E60" s="45" t="s">
        <v>161</v>
      </c>
      <c r="F60" s="45" t="s">
        <v>162</v>
      </c>
      <c r="G60" s="45" t="s">
        <v>163</v>
      </c>
      <c r="H60" s="45" t="s">
        <v>164</v>
      </c>
      <c r="I60" s="45" t="s">
        <v>165</v>
      </c>
      <c r="J60" s="45" t="s">
        <v>166</v>
      </c>
    </row>
    <row r="61" customFormat="false" ht="15.75" hidden="false" customHeight="true" outlineLevel="0" collapsed="false">
      <c r="A61" s="46" t="n">
        <v>1</v>
      </c>
      <c r="B61" s="47" t="s">
        <v>120</v>
      </c>
      <c r="C61" s="48" t="s">
        <v>53</v>
      </c>
      <c r="D61" s="49" t="s">
        <v>167</v>
      </c>
      <c r="E61" s="50" t="s">
        <v>168</v>
      </c>
      <c r="F61" s="50" t="s">
        <v>154</v>
      </c>
      <c r="G61" s="49" t="s">
        <v>169</v>
      </c>
      <c r="H61" s="49" t="s">
        <v>170</v>
      </c>
      <c r="I61" s="51" t="s">
        <v>171</v>
      </c>
      <c r="J61" s="52" t="s">
        <v>172</v>
      </c>
    </row>
    <row r="62" customFormat="false" ht="15.75" hidden="false" customHeight="true" outlineLevel="0" collapsed="false">
      <c r="A62" s="46"/>
      <c r="B62" s="47"/>
      <c r="C62" s="53" t="s">
        <v>54</v>
      </c>
      <c r="D62" s="49"/>
      <c r="E62" s="50"/>
      <c r="F62" s="50"/>
      <c r="G62" s="49"/>
      <c r="H62" s="49"/>
      <c r="I62" s="54" t="s">
        <v>173</v>
      </c>
      <c r="J62" s="55" t="s">
        <v>174</v>
      </c>
    </row>
    <row r="63" customFormat="false" ht="15.75" hidden="false" customHeight="true" outlineLevel="0" collapsed="false">
      <c r="A63" s="46"/>
      <c r="B63" s="47"/>
      <c r="C63" s="53"/>
      <c r="D63" s="49"/>
      <c r="E63" s="50"/>
      <c r="F63" s="50"/>
      <c r="G63" s="49"/>
      <c r="H63" s="49"/>
      <c r="I63" s="54"/>
      <c r="J63" s="55"/>
    </row>
    <row r="64" customFormat="false" ht="15.75" hidden="false" customHeight="true" outlineLevel="0" collapsed="false">
      <c r="A64" s="46"/>
      <c r="B64" s="47"/>
      <c r="C64" s="53"/>
      <c r="D64" s="49"/>
      <c r="E64" s="50"/>
      <c r="F64" s="50"/>
      <c r="G64" s="49"/>
      <c r="H64" s="49"/>
      <c r="I64" s="54"/>
      <c r="J64" s="55"/>
    </row>
    <row r="65" customFormat="false" ht="15.75" hidden="false" customHeight="true" outlineLevel="0" collapsed="false">
      <c r="A65" s="46"/>
      <c r="B65" s="47"/>
      <c r="C65" s="53"/>
      <c r="D65" s="49"/>
      <c r="E65" s="50"/>
      <c r="F65" s="50"/>
      <c r="G65" s="49"/>
      <c r="H65" s="49"/>
      <c r="I65" s="54"/>
      <c r="J65" s="55"/>
    </row>
    <row r="66" customFormat="false" ht="15.75" hidden="false" customHeight="true" outlineLevel="0" collapsed="false">
      <c r="A66" s="46"/>
      <c r="B66" s="47"/>
      <c r="C66" s="53"/>
      <c r="D66" s="49"/>
      <c r="E66" s="50"/>
      <c r="F66" s="50"/>
      <c r="G66" s="49"/>
      <c r="H66" s="49"/>
      <c r="I66" s="54"/>
      <c r="J66" s="55"/>
    </row>
    <row r="67" customFormat="false" ht="15.75" hidden="false" customHeight="false" outlineLevel="0" collapsed="false">
      <c r="A67" s="46"/>
      <c r="B67" s="47"/>
      <c r="C67" s="53" t="s">
        <v>56</v>
      </c>
      <c r="D67" s="49"/>
      <c r="E67" s="50"/>
      <c r="F67" s="50"/>
      <c r="G67" s="49"/>
      <c r="H67" s="49"/>
      <c r="I67" s="56" t="s">
        <v>171</v>
      </c>
      <c r="J67" s="55" t="s">
        <v>172</v>
      </c>
    </row>
    <row r="68" customFormat="false" ht="15.75" hidden="false" customHeight="false" outlineLevel="0" collapsed="false">
      <c r="A68" s="46"/>
      <c r="B68" s="47"/>
      <c r="C68" s="53" t="s">
        <v>60</v>
      </c>
      <c r="D68" s="49"/>
      <c r="E68" s="50"/>
      <c r="F68" s="50"/>
      <c r="G68" s="49"/>
      <c r="H68" s="49"/>
      <c r="I68" s="56" t="s">
        <v>171</v>
      </c>
      <c r="J68" s="55" t="s">
        <v>172</v>
      </c>
    </row>
    <row r="69" customFormat="false" ht="15.75" hidden="false" customHeight="false" outlineLevel="0" collapsed="false">
      <c r="A69" s="46"/>
      <c r="B69" s="47"/>
      <c r="C69" s="57" t="s">
        <v>62</v>
      </c>
      <c r="D69" s="49"/>
      <c r="E69" s="50"/>
      <c r="F69" s="50"/>
      <c r="G69" s="49"/>
      <c r="H69" s="49"/>
      <c r="I69" s="58" t="s">
        <v>171</v>
      </c>
      <c r="J69" s="59" t="s">
        <v>172</v>
      </c>
    </row>
    <row r="70" customFormat="false" ht="15.75" hidden="false" customHeight="true" outlineLevel="0" collapsed="false">
      <c r="A70" s="46"/>
      <c r="B70" s="47"/>
      <c r="C70" s="48" t="s">
        <v>53</v>
      </c>
      <c r="D70" s="50" t="s">
        <v>175</v>
      </c>
      <c r="E70" s="50" t="s">
        <v>168</v>
      </c>
      <c r="F70" s="50" t="s">
        <v>156</v>
      </c>
      <c r="G70" s="49" t="s">
        <v>176</v>
      </c>
      <c r="H70" s="49" t="s">
        <v>177</v>
      </c>
      <c r="I70" s="60" t="s">
        <v>178</v>
      </c>
      <c r="J70" s="52" t="s">
        <v>172</v>
      </c>
    </row>
    <row r="71" customFormat="false" ht="15.75" hidden="false" customHeight="true" outlineLevel="0" collapsed="false">
      <c r="A71" s="46"/>
      <c r="B71" s="47"/>
      <c r="C71" s="48"/>
      <c r="D71" s="50"/>
      <c r="E71" s="50"/>
      <c r="F71" s="50"/>
      <c r="G71" s="49"/>
      <c r="H71" s="49"/>
      <c r="I71" s="60"/>
      <c r="J71" s="52"/>
    </row>
    <row r="72" customFormat="false" ht="15.75" hidden="false" customHeight="true" outlineLevel="0" collapsed="false">
      <c r="A72" s="46"/>
      <c r="B72" s="47"/>
      <c r="C72" s="48"/>
      <c r="D72" s="50"/>
      <c r="E72" s="50"/>
      <c r="F72" s="50"/>
      <c r="G72" s="49"/>
      <c r="H72" s="49"/>
      <c r="I72" s="60"/>
      <c r="J72" s="52"/>
    </row>
    <row r="73" customFormat="false" ht="15.75" hidden="false" customHeight="true" outlineLevel="0" collapsed="false">
      <c r="A73" s="46"/>
      <c r="B73" s="47"/>
      <c r="C73" s="48"/>
      <c r="D73" s="50"/>
      <c r="E73" s="50"/>
      <c r="F73" s="50"/>
      <c r="G73" s="49"/>
      <c r="H73" s="49"/>
      <c r="I73" s="60"/>
      <c r="J73" s="52"/>
    </row>
    <row r="74" customFormat="false" ht="15.75" hidden="false" customHeight="false" outlineLevel="0" collapsed="false">
      <c r="A74" s="46"/>
      <c r="B74" s="47"/>
      <c r="C74" s="53" t="s">
        <v>54</v>
      </c>
      <c r="D74" s="50"/>
      <c r="E74" s="50"/>
      <c r="F74" s="50"/>
      <c r="G74" s="49"/>
      <c r="H74" s="49"/>
      <c r="I74" s="56" t="s">
        <v>171</v>
      </c>
      <c r="J74" s="55" t="s">
        <v>172</v>
      </c>
    </row>
    <row r="75" customFormat="false" ht="15.75" hidden="false" customHeight="false" outlineLevel="0" collapsed="false">
      <c r="A75" s="46"/>
      <c r="B75" s="47"/>
      <c r="C75" s="53" t="s">
        <v>56</v>
      </c>
      <c r="D75" s="50"/>
      <c r="E75" s="50"/>
      <c r="F75" s="50"/>
      <c r="G75" s="49"/>
      <c r="H75" s="49"/>
      <c r="I75" s="56" t="s">
        <v>171</v>
      </c>
      <c r="J75" s="55" t="s">
        <v>172</v>
      </c>
    </row>
    <row r="76" customFormat="false" ht="15.75" hidden="false" customHeight="true" outlineLevel="0" collapsed="false">
      <c r="A76" s="46"/>
      <c r="B76" s="47"/>
      <c r="C76" s="53" t="s">
        <v>60</v>
      </c>
      <c r="D76" s="50"/>
      <c r="E76" s="50"/>
      <c r="F76" s="50"/>
      <c r="G76" s="49"/>
      <c r="H76" s="49"/>
      <c r="I76" s="54" t="s">
        <v>179</v>
      </c>
      <c r="J76" s="55" t="s">
        <v>172</v>
      </c>
    </row>
    <row r="77" customFormat="false" ht="15.75" hidden="false" customHeight="true" outlineLevel="0" collapsed="false">
      <c r="A77" s="46"/>
      <c r="B77" s="47"/>
      <c r="C77" s="53"/>
      <c r="D77" s="50"/>
      <c r="E77" s="50"/>
      <c r="F77" s="50"/>
      <c r="G77" s="49"/>
      <c r="H77" s="49"/>
      <c r="I77" s="54"/>
      <c r="J77" s="55"/>
    </row>
    <row r="78" customFormat="false" ht="15.75" hidden="false" customHeight="true" outlineLevel="0" collapsed="false">
      <c r="A78" s="46"/>
      <c r="B78" s="47"/>
      <c r="C78" s="53"/>
      <c r="D78" s="50"/>
      <c r="E78" s="50"/>
      <c r="F78" s="50"/>
      <c r="G78" s="49"/>
      <c r="H78" s="49"/>
      <c r="I78" s="54"/>
      <c r="J78" s="55"/>
    </row>
    <row r="79" customFormat="false" ht="15.75" hidden="false" customHeight="true" outlineLevel="0" collapsed="false">
      <c r="A79" s="46"/>
      <c r="B79" s="47"/>
      <c r="C79" s="53"/>
      <c r="D79" s="50"/>
      <c r="E79" s="50"/>
      <c r="F79" s="50"/>
      <c r="G79" s="49"/>
      <c r="H79" s="49"/>
      <c r="I79" s="54"/>
      <c r="J79" s="55"/>
    </row>
    <row r="80" customFormat="false" ht="15.75" hidden="false" customHeight="false" outlineLevel="0" collapsed="false">
      <c r="A80" s="46"/>
      <c r="B80" s="47"/>
      <c r="C80" s="57" t="s">
        <v>62</v>
      </c>
      <c r="D80" s="50"/>
      <c r="E80" s="50"/>
      <c r="F80" s="50"/>
      <c r="G80" s="49"/>
      <c r="H80" s="49"/>
      <c r="I80" s="58" t="s">
        <v>180</v>
      </c>
      <c r="J80" s="59" t="s">
        <v>174</v>
      </c>
    </row>
    <row r="82" customFormat="false" ht="15.75" hidden="false" customHeight="true" outlineLevel="0" collapsed="false"/>
    <row r="83" customFormat="false" ht="15" hidden="false" customHeight="true" outlineLevel="0" collapsed="false">
      <c r="A83" s="61" t="n">
        <v>2</v>
      </c>
      <c r="B83" s="47" t="s">
        <v>121</v>
      </c>
      <c r="C83" s="48" t="s">
        <v>54</v>
      </c>
      <c r="D83" s="49" t="s">
        <v>167</v>
      </c>
      <c r="E83" s="50" t="s">
        <v>168</v>
      </c>
      <c r="F83" s="50" t="s">
        <v>154</v>
      </c>
      <c r="G83" s="49" t="s">
        <v>169</v>
      </c>
      <c r="H83" s="49" t="s">
        <v>170</v>
      </c>
      <c r="I83" s="60" t="s">
        <v>173</v>
      </c>
      <c r="J83" s="52" t="s">
        <v>174</v>
      </c>
    </row>
    <row r="84" customFormat="false" ht="15" hidden="false" customHeight="true" outlineLevel="0" collapsed="false">
      <c r="A84" s="61"/>
      <c r="B84" s="47"/>
      <c r="C84" s="48"/>
      <c r="D84" s="49"/>
      <c r="E84" s="50"/>
      <c r="F84" s="50"/>
      <c r="G84" s="49"/>
      <c r="H84" s="49"/>
      <c r="I84" s="60"/>
      <c r="J84" s="52"/>
    </row>
    <row r="85" customFormat="false" ht="15" hidden="false" customHeight="true" outlineLevel="0" collapsed="false">
      <c r="A85" s="61"/>
      <c r="B85" s="47"/>
      <c r="C85" s="48"/>
      <c r="D85" s="49"/>
      <c r="E85" s="50"/>
      <c r="F85" s="50"/>
      <c r="G85" s="49"/>
      <c r="H85" s="49"/>
      <c r="I85" s="60"/>
      <c r="J85" s="52"/>
    </row>
    <row r="86" customFormat="false" ht="15" hidden="false" customHeight="true" outlineLevel="0" collapsed="false">
      <c r="A86" s="61"/>
      <c r="B86" s="47"/>
      <c r="C86" s="48"/>
      <c r="D86" s="49"/>
      <c r="E86" s="50"/>
      <c r="F86" s="50"/>
      <c r="G86" s="49"/>
      <c r="H86" s="49"/>
      <c r="I86" s="60"/>
      <c r="J86" s="52"/>
    </row>
    <row r="87" customFormat="false" ht="15" hidden="false" customHeight="true" outlineLevel="0" collapsed="false">
      <c r="A87" s="61"/>
      <c r="B87" s="47"/>
      <c r="C87" s="48"/>
      <c r="D87" s="49"/>
      <c r="E87" s="50"/>
      <c r="F87" s="50"/>
      <c r="G87" s="49"/>
      <c r="H87" s="49"/>
      <c r="I87" s="60"/>
      <c r="J87" s="52"/>
    </row>
    <row r="88" customFormat="false" ht="15.75" hidden="false" customHeight="true" outlineLevel="0" collapsed="false">
      <c r="A88" s="61"/>
      <c r="B88" s="47"/>
      <c r="C88" s="48"/>
      <c r="D88" s="49"/>
      <c r="E88" s="50"/>
      <c r="F88" s="50"/>
      <c r="G88" s="49"/>
      <c r="H88" s="49"/>
      <c r="I88" s="60"/>
      <c r="J88" s="52"/>
    </row>
    <row r="89" customFormat="false" ht="15" hidden="false" customHeight="true" outlineLevel="0" collapsed="false">
      <c r="A89" s="61"/>
      <c r="B89" s="47"/>
      <c r="C89" s="53" t="s">
        <v>58</v>
      </c>
      <c r="D89" s="49"/>
      <c r="E89" s="50"/>
      <c r="F89" s="50"/>
      <c r="G89" s="49"/>
      <c r="H89" s="49"/>
      <c r="I89" s="60"/>
      <c r="J89" s="52"/>
    </row>
    <row r="90" customFormat="false" ht="15" hidden="false" customHeight="true" outlineLevel="0" collapsed="false">
      <c r="A90" s="61"/>
      <c r="B90" s="47"/>
      <c r="C90" s="57" t="s">
        <v>62</v>
      </c>
      <c r="D90" s="49"/>
      <c r="E90" s="50"/>
      <c r="F90" s="50"/>
      <c r="G90" s="49"/>
      <c r="H90" s="49"/>
      <c r="I90" s="58" t="s">
        <v>171</v>
      </c>
      <c r="J90" s="59" t="s">
        <v>172</v>
      </c>
    </row>
    <row r="91" customFormat="false" ht="15" hidden="false" customHeight="true" outlineLevel="0" collapsed="false">
      <c r="A91" s="61"/>
      <c r="B91" s="47"/>
      <c r="C91" s="62" t="s">
        <v>54</v>
      </c>
      <c r="D91" s="50" t="s">
        <v>175</v>
      </c>
      <c r="E91" s="50" t="s">
        <v>168</v>
      </c>
      <c r="F91" s="50" t="s">
        <v>156</v>
      </c>
      <c r="G91" s="49" t="s">
        <v>176</v>
      </c>
      <c r="H91" s="49" t="s">
        <v>177</v>
      </c>
      <c r="I91" s="60" t="s">
        <v>171</v>
      </c>
      <c r="J91" s="52" t="s">
        <v>172</v>
      </c>
    </row>
    <row r="92" customFormat="false" ht="15" hidden="false" customHeight="true" outlineLevel="0" collapsed="false">
      <c r="A92" s="61"/>
      <c r="B92" s="47"/>
      <c r="C92" s="53" t="s">
        <v>58</v>
      </c>
      <c r="D92" s="50"/>
      <c r="E92" s="50"/>
      <c r="F92" s="50"/>
      <c r="G92" s="49"/>
      <c r="H92" s="49"/>
      <c r="I92" s="60"/>
      <c r="J92" s="52"/>
    </row>
    <row r="93" customFormat="false" ht="15" hidden="false" customHeight="true" outlineLevel="0" collapsed="false">
      <c r="A93" s="61"/>
      <c r="B93" s="47"/>
      <c r="C93" s="57" t="s">
        <v>62</v>
      </c>
      <c r="D93" s="50"/>
      <c r="E93" s="50"/>
      <c r="F93" s="50"/>
      <c r="G93" s="49"/>
      <c r="H93" s="49"/>
      <c r="I93" s="58" t="s">
        <v>180</v>
      </c>
      <c r="J93" s="59" t="s">
        <v>174</v>
      </c>
    </row>
    <row r="96" customFormat="false" ht="15.75" hidden="false" customHeight="false" outlineLevel="0" collapsed="false">
      <c r="B96" s="6" t="s">
        <v>181</v>
      </c>
      <c r="C96" s="6"/>
      <c r="D96" s="6"/>
      <c r="E96" s="6"/>
      <c r="F96" s="6"/>
    </row>
    <row r="97" customFormat="false" ht="15.75" hidden="false" customHeight="false" outlineLevel="0" collapsed="false">
      <c r="B97" s="6" t="s">
        <v>182</v>
      </c>
      <c r="C97" s="6"/>
      <c r="D97" s="6" t="s">
        <v>183</v>
      </c>
      <c r="E97" s="6"/>
      <c r="F97" s="6" t="s">
        <v>184</v>
      </c>
    </row>
    <row r="98" customFormat="false" ht="15.75" hidden="false" customHeight="false" outlineLevel="0" collapsed="false">
      <c r="B98" s="6" t="n">
        <v>2</v>
      </c>
      <c r="C98" s="6"/>
      <c r="D98" s="19" t="n">
        <v>1</v>
      </c>
      <c r="E98" s="19"/>
      <c r="F98" s="19" t="n">
        <v>1</v>
      </c>
    </row>
    <row r="101" customFormat="false" ht="15.75" hidden="false" customHeight="false" outlineLevel="0" collapsed="false">
      <c r="A101" s="10" t="s">
        <v>185</v>
      </c>
      <c r="B101" s="10"/>
      <c r="C101" s="10"/>
      <c r="D101" s="63"/>
      <c r="E101" s="63"/>
      <c r="F101" s="63"/>
    </row>
    <row r="102" customFormat="false" ht="15.75" hidden="false" customHeight="false" outlineLevel="0" collapsed="false">
      <c r="A102" s="32" t="s">
        <v>186</v>
      </c>
      <c r="B102" s="32"/>
      <c r="C102" s="32"/>
      <c r="D102" s="64"/>
      <c r="E102" s="64"/>
      <c r="F102" s="64"/>
    </row>
    <row r="103" customFormat="false" ht="15.75" hidden="false" customHeight="false" outlineLevel="0" collapsed="false">
      <c r="A103" s="32" t="s">
        <v>187</v>
      </c>
      <c r="B103" s="32"/>
      <c r="C103" s="32"/>
      <c r="D103" s="64"/>
      <c r="E103" s="64"/>
      <c r="F103" s="64"/>
    </row>
    <row r="108" customFormat="false" ht="15.75" hidden="false" customHeight="false" outlineLevel="0" collapsed="false">
      <c r="A108" s="6" t="s">
        <v>188</v>
      </c>
      <c r="B108" s="6"/>
      <c r="C108" s="6"/>
      <c r="D108" s="6"/>
      <c r="E108" s="6"/>
      <c r="F108" s="6"/>
      <c r="G108" s="6"/>
    </row>
    <row r="109" customFormat="false" ht="15.75" hidden="false" customHeight="false" outlineLevel="0" collapsed="false">
      <c r="A109" s="6" t="s">
        <v>189</v>
      </c>
      <c r="B109" s="6"/>
      <c r="C109" s="6"/>
      <c r="D109" s="6"/>
      <c r="E109" s="6" t="s">
        <v>67</v>
      </c>
      <c r="F109" s="6"/>
      <c r="G109" s="6"/>
    </row>
    <row r="110" customFormat="false" ht="15.75" hidden="false" customHeight="false" outlineLevel="0" collapsed="false">
      <c r="A110" s="6" t="s">
        <v>53</v>
      </c>
      <c r="B110" s="6"/>
      <c r="C110" s="19" t="s">
        <v>42</v>
      </c>
      <c r="D110" s="19"/>
      <c r="E110" s="19" t="s">
        <v>42</v>
      </c>
      <c r="F110" s="19"/>
      <c r="G110" s="19"/>
    </row>
    <row r="111" customFormat="false" ht="15.75" hidden="false" customHeight="false" outlineLevel="0" collapsed="false">
      <c r="A111" s="6" t="s">
        <v>54</v>
      </c>
      <c r="B111" s="6"/>
      <c r="C111" s="19" t="s">
        <v>77</v>
      </c>
      <c r="D111" s="19"/>
      <c r="E111" s="19" t="s">
        <v>55</v>
      </c>
      <c r="F111" s="19"/>
      <c r="G111" s="19"/>
    </row>
    <row r="112" customFormat="false" ht="15.75" hidden="false" customHeight="false" outlineLevel="0" collapsed="false">
      <c r="A112" s="6" t="s">
        <v>56</v>
      </c>
      <c r="B112" s="6"/>
      <c r="C112" s="19" t="s">
        <v>44</v>
      </c>
      <c r="D112" s="19"/>
      <c r="E112" s="19" t="s">
        <v>57</v>
      </c>
      <c r="F112" s="19"/>
      <c r="G112" s="19"/>
    </row>
    <row r="113" customFormat="false" ht="15.75" hidden="false" customHeight="false" outlineLevel="0" collapsed="false">
      <c r="A113" s="6" t="s">
        <v>58</v>
      </c>
      <c r="B113" s="6"/>
      <c r="C113" s="19" t="s">
        <v>46</v>
      </c>
      <c r="D113" s="19"/>
      <c r="E113" s="19" t="s">
        <v>59</v>
      </c>
      <c r="F113" s="19"/>
      <c r="G113" s="19"/>
    </row>
    <row r="114" customFormat="false" ht="15.75" hidden="false" customHeight="false" outlineLevel="0" collapsed="false">
      <c r="A114" s="6" t="s">
        <v>60</v>
      </c>
      <c r="B114" s="6"/>
      <c r="C114" s="19" t="s">
        <v>47</v>
      </c>
      <c r="D114" s="19"/>
      <c r="E114" s="19" t="s">
        <v>61</v>
      </c>
      <c r="F114" s="19"/>
      <c r="G114" s="19"/>
    </row>
    <row r="115" customFormat="false" ht="15.75" hidden="false" customHeight="false" outlineLevel="0" collapsed="false">
      <c r="A115" s="6" t="s">
        <v>62</v>
      </c>
      <c r="B115" s="6"/>
      <c r="C115" s="19" t="s">
        <v>48</v>
      </c>
      <c r="D115" s="19"/>
      <c r="E115" s="19" t="s">
        <v>63</v>
      </c>
      <c r="F115" s="19"/>
      <c r="G115" s="19"/>
    </row>
    <row r="118" customFormat="false" ht="15.75" hidden="false" customHeight="true" outlineLevel="0" collapsed="false">
      <c r="A118" s="65" t="s">
        <v>113</v>
      </c>
      <c r="B118" s="65"/>
      <c r="C118" s="65"/>
      <c r="D118" s="65"/>
      <c r="E118" s="65"/>
      <c r="F118" s="65"/>
      <c r="G118" s="65"/>
    </row>
    <row r="119" customFormat="false" ht="15.75" hidden="false" customHeight="true" outlineLevel="0" collapsed="false">
      <c r="A119" s="65" t="s">
        <v>189</v>
      </c>
      <c r="B119" s="65"/>
      <c r="C119" s="65"/>
      <c r="D119" s="65"/>
      <c r="E119" s="65" t="s">
        <v>67</v>
      </c>
      <c r="F119" s="65"/>
      <c r="G119" s="65"/>
    </row>
    <row r="120" customFormat="false" ht="15.75" hidden="false" customHeight="true" outlineLevel="0" collapsed="false">
      <c r="A120" s="65" t="s">
        <v>120</v>
      </c>
      <c r="B120" s="65"/>
      <c r="C120" s="54" t="s">
        <v>69</v>
      </c>
      <c r="D120" s="54"/>
      <c r="E120" s="54" t="s">
        <v>70</v>
      </c>
      <c r="F120" s="54"/>
      <c r="G120" s="54"/>
    </row>
    <row r="121" customFormat="false" ht="15.75" hidden="false" customHeight="true" outlineLevel="0" collapsed="false">
      <c r="A121" s="65"/>
      <c r="B121" s="65"/>
      <c r="C121" s="54"/>
      <c r="D121" s="54"/>
      <c r="E121" s="54"/>
      <c r="F121" s="54"/>
      <c r="G121" s="54"/>
    </row>
    <row r="122" customFormat="false" ht="15.75" hidden="false" customHeight="true" outlineLevel="0" collapsed="false">
      <c r="A122" s="65" t="s">
        <v>121</v>
      </c>
      <c r="B122" s="65"/>
      <c r="C122" s="54" t="s">
        <v>71</v>
      </c>
      <c r="D122" s="54"/>
      <c r="E122" s="54" t="s">
        <v>72</v>
      </c>
      <c r="F122" s="54"/>
      <c r="G122" s="54"/>
    </row>
    <row r="123" customFormat="false" ht="15" hidden="false" customHeight="true" outlineLevel="0" collapsed="false">
      <c r="A123" s="65"/>
      <c r="B123" s="65"/>
      <c r="C123" s="54"/>
      <c r="D123" s="54"/>
      <c r="E123" s="54"/>
      <c r="F123" s="54"/>
      <c r="G123" s="54"/>
    </row>
    <row r="124" customFormat="false" ht="15" hidden="false" customHeight="true" outlineLevel="0" collapsed="false">
      <c r="A124" s="65"/>
      <c r="B124" s="65"/>
      <c r="C124" s="54"/>
      <c r="D124" s="54"/>
      <c r="E124" s="54"/>
      <c r="F124" s="54"/>
      <c r="G124" s="54"/>
    </row>
  </sheetData>
  <mergeCells count="78">
    <mergeCell ref="A58:J58"/>
    <mergeCell ref="A59:J59"/>
    <mergeCell ref="A61:A80"/>
    <mergeCell ref="B61:B80"/>
    <mergeCell ref="D61:D69"/>
    <mergeCell ref="E61:E69"/>
    <mergeCell ref="F61:F69"/>
    <mergeCell ref="G61:G69"/>
    <mergeCell ref="H61:H69"/>
    <mergeCell ref="C62:C66"/>
    <mergeCell ref="I62:I66"/>
    <mergeCell ref="J62:J66"/>
    <mergeCell ref="C70:C73"/>
    <mergeCell ref="D70:D80"/>
    <mergeCell ref="E70:E80"/>
    <mergeCell ref="F70:F80"/>
    <mergeCell ref="G70:G80"/>
    <mergeCell ref="H70:H80"/>
    <mergeCell ref="I70:I73"/>
    <mergeCell ref="J70:J73"/>
    <mergeCell ref="C76:C79"/>
    <mergeCell ref="I76:I79"/>
    <mergeCell ref="J76:J79"/>
    <mergeCell ref="A83:A93"/>
    <mergeCell ref="B83:B93"/>
    <mergeCell ref="C83:C88"/>
    <mergeCell ref="D83:D90"/>
    <mergeCell ref="E83:E90"/>
    <mergeCell ref="F83:F90"/>
    <mergeCell ref="G83:G90"/>
    <mergeCell ref="H83:H90"/>
    <mergeCell ref="I83:I89"/>
    <mergeCell ref="J83:J89"/>
    <mergeCell ref="D91:D93"/>
    <mergeCell ref="E91:E93"/>
    <mergeCell ref="F91:F93"/>
    <mergeCell ref="G91:G93"/>
    <mergeCell ref="H91:H93"/>
    <mergeCell ref="I91:I92"/>
    <mergeCell ref="J91:J92"/>
    <mergeCell ref="B96:F96"/>
    <mergeCell ref="B97:C97"/>
    <mergeCell ref="D97:E97"/>
    <mergeCell ref="B98:C98"/>
    <mergeCell ref="D98:E98"/>
    <mergeCell ref="A101:C101"/>
    <mergeCell ref="A102:C102"/>
    <mergeCell ref="A103:C103"/>
    <mergeCell ref="A108:G108"/>
    <mergeCell ref="A109:D109"/>
    <mergeCell ref="E109:G109"/>
    <mergeCell ref="A110:B110"/>
    <mergeCell ref="C110:D110"/>
    <mergeCell ref="E110:G110"/>
    <mergeCell ref="A111:B111"/>
    <mergeCell ref="C111:D111"/>
    <mergeCell ref="E111:G111"/>
    <mergeCell ref="A112:B112"/>
    <mergeCell ref="C112:D112"/>
    <mergeCell ref="E112:G112"/>
    <mergeCell ref="A113:B113"/>
    <mergeCell ref="C113:D113"/>
    <mergeCell ref="E113:G113"/>
    <mergeCell ref="A114:B114"/>
    <mergeCell ref="C114:D114"/>
    <mergeCell ref="E114:G114"/>
    <mergeCell ref="A115:B115"/>
    <mergeCell ref="C115:D115"/>
    <mergeCell ref="E115:G115"/>
    <mergeCell ref="A118:G118"/>
    <mergeCell ref="A119:D119"/>
    <mergeCell ref="E119:G119"/>
    <mergeCell ref="A120:B121"/>
    <mergeCell ref="C120:D121"/>
    <mergeCell ref="E120:G121"/>
    <mergeCell ref="A122:B124"/>
    <mergeCell ref="C122:D124"/>
    <mergeCell ref="E122:G124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40:O53"/>
  <sheetViews>
    <sheetView showFormulas="false" showGridLines="true" showRowColHeaders="true" showZeros="true" rightToLeft="false" tabSelected="false" showOutlineSymbols="true" defaultGridColor="true" view="normal" topLeftCell="C30" colorId="64" zoomScale="100" zoomScaleNormal="100" zoomScalePageLayoutView="100" workbookViewId="0">
      <selection pane="topLeft" activeCell="C53" activeCellId="0" sqref="C53"/>
    </sheetView>
  </sheetViews>
  <sheetFormatPr defaultRowHeight="15" zeroHeight="false" outlineLevelRow="0" outlineLevelCol="0"/>
  <cols>
    <col collapsed="false" customWidth="true" hidden="false" outlineLevel="0" max="1" min="1" style="0" width="5.27"/>
    <col collapsed="false" customWidth="true" hidden="false" outlineLevel="0" max="2" min="2" style="0" width="39.42"/>
    <col collapsed="false" customWidth="true" hidden="false" outlineLevel="0" max="3" min="3" style="0" width="23.08"/>
    <col collapsed="false" customWidth="true" hidden="false" outlineLevel="0" max="4" min="4" style="0" width="10.8"/>
    <col collapsed="false" customWidth="true" hidden="false" outlineLevel="0" max="5" min="5" style="0" width="9.59"/>
    <col collapsed="false" customWidth="true" hidden="false" outlineLevel="0" max="6" min="6" style="0" width="7.29"/>
    <col collapsed="false" customWidth="true" hidden="false" outlineLevel="0" max="7" min="7" style="0" width="34.83"/>
    <col collapsed="false" customWidth="true" hidden="false" outlineLevel="0" max="8" min="8" style="0" width="22.68"/>
    <col collapsed="false" customWidth="true" hidden="false" outlineLevel="0" max="9" min="9" style="0" width="8.51"/>
    <col collapsed="false" customWidth="true" hidden="false" outlineLevel="0" max="10" min="10" style="0" width="10.8"/>
    <col collapsed="false" customWidth="true" hidden="false" outlineLevel="0" max="11" min="11" style="0" width="11.07"/>
    <col collapsed="false" customWidth="true" hidden="false" outlineLevel="0" max="12" min="12" style="0" width="12.42"/>
    <col collapsed="false" customWidth="true" hidden="false" outlineLevel="0" max="13" min="13" style="0" width="5.54"/>
    <col collapsed="false" customWidth="true" hidden="false" outlineLevel="0" max="14" min="14" style="0" width="29.43"/>
    <col collapsed="false" customWidth="true" hidden="false" outlineLevel="0" max="15" min="15" style="0" width="17.28"/>
    <col collapsed="false" customWidth="true" hidden="false" outlineLevel="0" max="1025" min="16" style="0" width="8.51"/>
  </cols>
  <sheetData>
    <row r="40" customFormat="false" ht="15.75" hidden="false" customHeight="false" outlineLevel="0" collapsed="false">
      <c r="A40" s="6" t="s">
        <v>111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customFormat="false" ht="15.75" hidden="false" customHeight="false" outlineLevel="0" collapsed="false">
      <c r="A41" s="7" t="s">
        <v>112</v>
      </c>
      <c r="B41" s="7" t="s">
        <v>113</v>
      </c>
      <c r="C41" s="6" t="s">
        <v>114</v>
      </c>
      <c r="D41" s="6" t="s">
        <v>115</v>
      </c>
      <c r="E41" s="6" t="s">
        <v>116</v>
      </c>
      <c r="F41" s="6" t="s">
        <v>9</v>
      </c>
      <c r="G41" s="7" t="s">
        <v>117</v>
      </c>
      <c r="H41" s="7" t="s">
        <v>118</v>
      </c>
      <c r="I41" s="6" t="s">
        <v>5</v>
      </c>
      <c r="J41" s="6" t="s">
        <v>6</v>
      </c>
      <c r="K41" s="6" t="s">
        <v>7</v>
      </c>
      <c r="L41" s="6" t="s">
        <v>8</v>
      </c>
      <c r="M41" s="6" t="s">
        <v>119</v>
      </c>
      <c r="N41" s="7" t="s">
        <v>10</v>
      </c>
      <c r="O41" s="7" t="s">
        <v>11</v>
      </c>
    </row>
    <row r="42" customFormat="false" ht="15.75" hidden="false" customHeight="false" outlineLevel="0" collapsed="false">
      <c r="A42" s="7"/>
      <c r="B42" s="7"/>
      <c r="C42" s="6" t="n">
        <v>4</v>
      </c>
      <c r="D42" s="6" t="n">
        <v>5</v>
      </c>
      <c r="E42" s="6" t="n">
        <v>3</v>
      </c>
      <c r="F42" s="6" t="n">
        <v>12</v>
      </c>
      <c r="G42" s="7"/>
      <c r="H42" s="7"/>
      <c r="I42" s="6" t="n">
        <v>4</v>
      </c>
      <c r="J42" s="6" t="n">
        <v>3</v>
      </c>
      <c r="K42" s="6" t="n">
        <v>2</v>
      </c>
      <c r="L42" s="6" t="n">
        <v>2</v>
      </c>
      <c r="M42" s="6" t="n">
        <v>11</v>
      </c>
      <c r="N42" s="7"/>
      <c r="O42" s="7"/>
    </row>
    <row r="43" customFormat="false" ht="15.75" hidden="false" customHeight="false" outlineLevel="0" collapsed="false">
      <c r="A43" s="19" t="s">
        <v>120</v>
      </c>
      <c r="B43" s="19" t="s">
        <v>69</v>
      </c>
      <c r="C43" s="19" t="n">
        <v>1</v>
      </c>
      <c r="D43" s="19" t="n">
        <v>5</v>
      </c>
      <c r="E43" s="19" t="n">
        <v>5</v>
      </c>
      <c r="F43" s="19" t="n">
        <f aca="false">(C43*C42)+(D43*D42)+(E43*E42)</f>
        <v>44</v>
      </c>
      <c r="G43" s="40" t="n">
        <f aca="false">F43/F42</f>
        <v>3.66666666666667</v>
      </c>
      <c r="H43" s="19" t="n">
        <v>4</v>
      </c>
      <c r="I43" s="19" t="n">
        <v>5</v>
      </c>
      <c r="J43" s="19" t="n">
        <v>1</v>
      </c>
      <c r="K43" s="19" t="n">
        <v>3</v>
      </c>
      <c r="L43" s="19" t="n">
        <v>1</v>
      </c>
      <c r="M43" s="19" t="n">
        <f aca="false">(I43*I42)+(J43*J42)+(K43*K42)+(L43*L42)</f>
        <v>31</v>
      </c>
      <c r="N43" s="40" t="n">
        <f aca="false">M43/M42</f>
        <v>2.81818181818182</v>
      </c>
      <c r="O43" s="19" t="n">
        <v>3</v>
      </c>
    </row>
    <row r="44" customFormat="false" ht="15.75" hidden="false" customHeight="false" outlineLevel="0" collapsed="false">
      <c r="A44" s="19" t="s">
        <v>121</v>
      </c>
      <c r="B44" s="19" t="s">
        <v>71</v>
      </c>
      <c r="C44" s="19" t="n">
        <v>5</v>
      </c>
      <c r="D44" s="19" t="n">
        <v>5</v>
      </c>
      <c r="E44" s="19" t="n">
        <v>5</v>
      </c>
      <c r="F44" s="19" t="n">
        <f aca="false">(C44*C42)+(D44*D42)+(E44*E42)</f>
        <v>60</v>
      </c>
      <c r="G44" s="40" t="n">
        <f aca="false">F44/F42</f>
        <v>5</v>
      </c>
      <c r="H44" s="19" t="n">
        <v>5</v>
      </c>
      <c r="I44" s="19" t="n">
        <v>3</v>
      </c>
      <c r="J44" s="19" t="n">
        <v>1</v>
      </c>
      <c r="K44" s="19" t="n">
        <v>4</v>
      </c>
      <c r="L44" s="19" t="n">
        <v>3</v>
      </c>
      <c r="M44" s="19" t="n">
        <f aca="false">(I44*I42)+(J44*J42)+(K44*K42)+(L44*L42)</f>
        <v>29</v>
      </c>
      <c r="N44" s="40" t="n">
        <f aca="false">M44/M42</f>
        <v>2.63636363636364</v>
      </c>
      <c r="O44" s="19" t="n">
        <v>3</v>
      </c>
    </row>
    <row r="45" customFormat="false" ht="15.75" hidden="false" customHeight="false" outlineLevel="0" collapsed="false">
      <c r="A45" s="22"/>
      <c r="B45" s="22"/>
      <c r="C45" s="22"/>
      <c r="D45" s="22"/>
      <c r="E45" s="22"/>
      <c r="F45" s="22"/>
      <c r="G45" s="66"/>
      <c r="H45" s="22"/>
      <c r="I45" s="22"/>
      <c r="J45" s="22"/>
      <c r="K45" s="22"/>
      <c r="L45" s="22"/>
      <c r="M45" s="22"/>
      <c r="N45" s="66"/>
      <c r="O45" s="22"/>
    </row>
    <row r="46" customFormat="false" ht="15.75" hidden="false" customHeight="false" outlineLevel="0" collapsed="false">
      <c r="A46" s="22"/>
      <c r="B46" s="22"/>
      <c r="C46" s="22"/>
      <c r="D46" s="22"/>
      <c r="E46" s="22"/>
      <c r="F46" s="22"/>
      <c r="G46" s="66"/>
      <c r="H46" s="22"/>
      <c r="I46" s="22"/>
      <c r="J46" s="22"/>
      <c r="K46" s="22"/>
      <c r="L46" s="22"/>
      <c r="M46" s="22"/>
      <c r="N46" s="66"/>
      <c r="O46" s="22"/>
    </row>
    <row r="47" customFormat="false" ht="15.75" hidden="false" customHeight="false" outlineLevel="0" collapsed="false">
      <c r="A47" s="22"/>
      <c r="B47" s="22"/>
      <c r="C47" s="22"/>
      <c r="D47" s="22"/>
      <c r="E47" s="22"/>
      <c r="F47" s="22"/>
      <c r="G47" s="66"/>
      <c r="H47" s="22"/>
      <c r="I47" s="22"/>
      <c r="J47" s="22"/>
      <c r="K47" s="22"/>
      <c r="L47" s="22"/>
      <c r="M47" s="22"/>
      <c r="N47" s="66"/>
      <c r="O47" s="22"/>
    </row>
    <row r="49" customFormat="false" ht="15.75" hidden="false" customHeight="false" outlineLevel="0" collapsed="false">
      <c r="A49" s="6" t="s">
        <v>190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</row>
    <row r="50" customFormat="false" ht="15.75" hidden="false" customHeight="false" outlineLevel="0" collapsed="false">
      <c r="A50" s="7" t="s">
        <v>112</v>
      </c>
      <c r="B50" s="7" t="s">
        <v>113</v>
      </c>
      <c r="C50" s="6" t="s">
        <v>114</v>
      </c>
      <c r="D50" s="6" t="s">
        <v>115</v>
      </c>
      <c r="E50" s="6" t="s">
        <v>116</v>
      </c>
      <c r="F50" s="6" t="s">
        <v>9</v>
      </c>
      <c r="G50" s="7" t="s">
        <v>117</v>
      </c>
      <c r="H50" s="7" t="s">
        <v>118</v>
      </c>
      <c r="I50" s="6" t="s">
        <v>5</v>
      </c>
      <c r="J50" s="6" t="s">
        <v>6</v>
      </c>
      <c r="K50" s="6" t="s">
        <v>7</v>
      </c>
      <c r="L50" s="6" t="s">
        <v>8</v>
      </c>
      <c r="M50" s="6" t="s">
        <v>119</v>
      </c>
      <c r="N50" s="7" t="s">
        <v>10</v>
      </c>
      <c r="O50" s="7" t="s">
        <v>11</v>
      </c>
    </row>
    <row r="51" customFormat="false" ht="15.75" hidden="false" customHeight="false" outlineLevel="0" collapsed="false">
      <c r="A51" s="7"/>
      <c r="B51" s="7"/>
      <c r="C51" s="6" t="n">
        <v>4</v>
      </c>
      <c r="D51" s="6" t="n">
        <v>5</v>
      </c>
      <c r="E51" s="6" t="n">
        <v>3</v>
      </c>
      <c r="F51" s="6" t="n">
        <v>12</v>
      </c>
      <c r="G51" s="7"/>
      <c r="H51" s="7"/>
      <c r="I51" s="6" t="n">
        <v>4</v>
      </c>
      <c r="J51" s="6" t="n">
        <v>3</v>
      </c>
      <c r="K51" s="6" t="n">
        <v>2</v>
      </c>
      <c r="L51" s="6" t="n">
        <v>2</v>
      </c>
      <c r="M51" s="6" t="n">
        <v>11</v>
      </c>
      <c r="N51" s="7"/>
      <c r="O51" s="7"/>
    </row>
    <row r="52" customFormat="false" ht="15.75" hidden="false" customHeight="false" outlineLevel="0" collapsed="false">
      <c r="A52" s="19" t="s">
        <v>120</v>
      </c>
      <c r="B52" s="19" t="s">
        <v>69</v>
      </c>
      <c r="C52" s="19" t="n">
        <v>1</v>
      </c>
      <c r="D52" s="19" t="n">
        <v>2</v>
      </c>
      <c r="E52" s="19" t="n">
        <v>5</v>
      </c>
      <c r="F52" s="19" t="n">
        <f aca="false">(C52*C51)+(D52*D51)+(E52*E51)</f>
        <v>29</v>
      </c>
      <c r="G52" s="40" t="n">
        <f aca="false">F52/F51</f>
        <v>2.41666666666667</v>
      </c>
      <c r="H52" s="19" t="n">
        <v>2</v>
      </c>
      <c r="I52" s="19" t="n">
        <v>5</v>
      </c>
      <c r="J52" s="19" t="n">
        <v>1</v>
      </c>
      <c r="K52" s="19" t="n">
        <v>3</v>
      </c>
      <c r="L52" s="19" t="n">
        <v>1</v>
      </c>
      <c r="M52" s="19" t="n">
        <f aca="false">(I52*I51)+(J52*J51)+(K52*K51)+(L52*L51)</f>
        <v>31</v>
      </c>
      <c r="N52" s="40" t="n">
        <f aca="false">M52/M51</f>
        <v>2.81818181818182</v>
      </c>
      <c r="O52" s="19" t="n">
        <v>3</v>
      </c>
    </row>
    <row r="53" customFormat="false" ht="15.75" hidden="false" customHeight="false" outlineLevel="0" collapsed="false">
      <c r="A53" s="19" t="s">
        <v>121</v>
      </c>
      <c r="B53" s="19" t="s">
        <v>71</v>
      </c>
      <c r="C53" s="19" t="n">
        <v>3</v>
      </c>
      <c r="D53" s="19" t="n">
        <v>3</v>
      </c>
      <c r="E53" s="19" t="n">
        <v>5</v>
      </c>
      <c r="F53" s="19" t="n">
        <f aca="false">(C53*C51)+(D53*D51)+(E53*E51)</f>
        <v>42</v>
      </c>
      <c r="G53" s="40" t="n">
        <f aca="false">F53/F51</f>
        <v>3.5</v>
      </c>
      <c r="H53" s="19" t="n">
        <v>3</v>
      </c>
      <c r="I53" s="19" t="n">
        <v>3</v>
      </c>
      <c r="J53" s="19" t="n">
        <v>1</v>
      </c>
      <c r="K53" s="19" t="n">
        <v>3</v>
      </c>
      <c r="L53" s="19" t="n">
        <v>3</v>
      </c>
      <c r="M53" s="19" t="n">
        <f aca="false">(I53*I51)+(J53*J51)+(K53*K51)+(L53*L51)</f>
        <v>27</v>
      </c>
      <c r="N53" s="40" t="n">
        <f aca="false">M53/M51</f>
        <v>2.45454545454545</v>
      </c>
      <c r="O53" s="19" t="n">
        <v>2</v>
      </c>
    </row>
  </sheetData>
  <mergeCells count="14">
    <mergeCell ref="A40:O40"/>
    <mergeCell ref="A41:A42"/>
    <mergeCell ref="B41:B42"/>
    <mergeCell ref="G41:G42"/>
    <mergeCell ref="H41:H42"/>
    <mergeCell ref="N41:N42"/>
    <mergeCell ref="O41:O42"/>
    <mergeCell ref="A49:O49"/>
    <mergeCell ref="A50:A51"/>
    <mergeCell ref="B50:B51"/>
    <mergeCell ref="G50:G51"/>
    <mergeCell ref="H50:H51"/>
    <mergeCell ref="N50:N51"/>
    <mergeCell ref="O50:O51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32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E32" activeCellId="0" sqref="E32"/>
    </sheetView>
  </sheetViews>
  <sheetFormatPr defaultRowHeight="15" zeroHeight="false" outlineLevelRow="0" outlineLevelCol="0"/>
  <cols>
    <col collapsed="false" customWidth="true" hidden="false" outlineLevel="0" max="1" min="1" style="0" width="19.98"/>
    <col collapsed="false" customWidth="true" hidden="false" outlineLevel="0" max="2" min="2" style="0" width="17.28"/>
    <col collapsed="false" customWidth="true" hidden="false" outlineLevel="0" max="3" min="3" style="0" width="19.31"/>
    <col collapsed="false" customWidth="true" hidden="false" outlineLevel="0" max="4" min="4" style="0" width="18.9"/>
    <col collapsed="false" customWidth="true" hidden="false" outlineLevel="0" max="5" min="5" style="0" width="22.14"/>
    <col collapsed="false" customWidth="true" hidden="false" outlineLevel="0" max="6" min="6" style="0" width="21.6"/>
    <col collapsed="false" customWidth="true" hidden="false" outlineLevel="0" max="7" min="7" style="0" width="20.65"/>
    <col collapsed="false" customWidth="true" hidden="false" outlineLevel="0" max="1025" min="8" style="0" width="8.51"/>
  </cols>
  <sheetData>
    <row r="1" customFormat="false" ht="33.75" hidden="false" customHeight="true" outlineLevel="0" collapsed="false">
      <c r="A1" s="6" t="s">
        <v>122</v>
      </c>
      <c r="B1" s="6"/>
      <c r="C1" s="6"/>
      <c r="D1" s="6"/>
      <c r="E1" s="6"/>
      <c r="F1" s="6"/>
      <c r="G1" s="6"/>
    </row>
    <row r="2" customFormat="false" ht="39.75" hidden="false" customHeight="true" outlineLevel="0" collapsed="false">
      <c r="A2" s="7" t="s">
        <v>123</v>
      </c>
      <c r="B2" s="7" t="s">
        <v>124</v>
      </c>
      <c r="C2" s="35"/>
      <c r="D2" s="35"/>
      <c r="E2" s="9" t="s">
        <v>121</v>
      </c>
      <c r="F2" s="9"/>
      <c r="G2" s="9"/>
    </row>
    <row r="3" customFormat="false" ht="34.5" hidden="false" customHeight="true" outlineLevel="0" collapsed="false">
      <c r="A3" s="7"/>
      <c r="B3" s="7" t="s">
        <v>125</v>
      </c>
      <c r="C3" s="10"/>
      <c r="D3" s="35"/>
      <c r="E3" s="35" t="s">
        <v>120</v>
      </c>
      <c r="F3" s="9"/>
      <c r="G3" s="9"/>
    </row>
    <row r="4" customFormat="false" ht="30" hidden="false" customHeight="true" outlineLevel="0" collapsed="false">
      <c r="A4" s="7"/>
      <c r="B4" s="7" t="s">
        <v>126</v>
      </c>
      <c r="C4" s="15"/>
      <c r="D4" s="10"/>
      <c r="E4" s="35"/>
      <c r="F4" s="9"/>
      <c r="G4" s="9"/>
    </row>
    <row r="5" customFormat="false" ht="33.75" hidden="false" customHeight="true" outlineLevel="0" collapsed="false">
      <c r="A5" s="7"/>
      <c r="B5" s="7" t="s">
        <v>127</v>
      </c>
      <c r="C5" s="15"/>
      <c r="D5" s="15"/>
      <c r="E5" s="10"/>
      <c r="F5" s="35"/>
      <c r="G5" s="9"/>
    </row>
    <row r="6" customFormat="false" ht="33.75" hidden="false" customHeight="true" outlineLevel="0" collapsed="false">
      <c r="A6" s="7"/>
      <c r="B6" s="7" t="s">
        <v>128</v>
      </c>
      <c r="C6" s="15"/>
      <c r="D6" s="15"/>
      <c r="E6" s="10"/>
      <c r="F6" s="35"/>
      <c r="G6" s="35"/>
    </row>
    <row r="7" customFormat="false" ht="38.25" hidden="false" customHeight="true" outlineLevel="0" collapsed="false">
      <c r="A7" s="7"/>
      <c r="B7" s="7"/>
      <c r="C7" s="6" t="s">
        <v>28</v>
      </c>
      <c r="D7" s="6" t="s">
        <v>27</v>
      </c>
      <c r="E7" s="6" t="s">
        <v>25</v>
      </c>
      <c r="F7" s="6" t="s">
        <v>23</v>
      </c>
      <c r="G7" s="6" t="s">
        <v>21</v>
      </c>
    </row>
    <row r="8" customFormat="false" ht="34.5" hidden="false" customHeight="true" outlineLevel="0" collapsed="false">
      <c r="A8" s="18"/>
      <c r="B8" s="18"/>
      <c r="C8" s="6" t="s">
        <v>129</v>
      </c>
      <c r="D8" s="6"/>
      <c r="E8" s="6"/>
      <c r="F8" s="6"/>
      <c r="G8" s="6"/>
    </row>
    <row r="14" customFormat="false" ht="35.25" hidden="false" customHeight="true" outlineLevel="0" collapsed="false">
      <c r="A14" s="6" t="s">
        <v>191</v>
      </c>
      <c r="B14" s="6"/>
      <c r="C14" s="6"/>
      <c r="D14" s="6"/>
      <c r="E14" s="6"/>
      <c r="F14" s="6"/>
      <c r="G14" s="6"/>
    </row>
    <row r="15" customFormat="false" ht="41.25" hidden="false" customHeight="true" outlineLevel="0" collapsed="false">
      <c r="A15" s="7" t="s">
        <v>123</v>
      </c>
      <c r="B15" s="7" t="s">
        <v>124</v>
      </c>
      <c r="C15" s="35"/>
      <c r="D15" s="35"/>
      <c r="E15" s="9"/>
      <c r="F15" s="9"/>
      <c r="G15" s="9"/>
    </row>
    <row r="16" customFormat="false" ht="41.25" hidden="false" customHeight="true" outlineLevel="0" collapsed="false">
      <c r="A16" s="7"/>
      <c r="B16" s="7" t="s">
        <v>125</v>
      </c>
      <c r="C16" s="10"/>
      <c r="D16" s="35"/>
      <c r="E16" s="35"/>
      <c r="F16" s="9"/>
      <c r="G16" s="9"/>
    </row>
    <row r="17" customFormat="false" ht="39" hidden="false" customHeight="true" outlineLevel="0" collapsed="false">
      <c r="A17" s="7"/>
      <c r="B17" s="7" t="s">
        <v>126</v>
      </c>
      <c r="C17" s="15"/>
      <c r="D17" s="10" t="s">
        <v>121</v>
      </c>
      <c r="E17" s="35"/>
      <c r="F17" s="9"/>
      <c r="G17" s="9"/>
    </row>
    <row r="18" customFormat="false" ht="42.75" hidden="false" customHeight="true" outlineLevel="0" collapsed="false">
      <c r="A18" s="7"/>
      <c r="B18" s="7" t="s">
        <v>127</v>
      </c>
      <c r="C18" s="15"/>
      <c r="D18" s="15"/>
      <c r="E18" s="10" t="s">
        <v>120</v>
      </c>
      <c r="F18" s="35"/>
      <c r="G18" s="9"/>
    </row>
    <row r="19" customFormat="false" ht="44.25" hidden="false" customHeight="true" outlineLevel="0" collapsed="false">
      <c r="A19" s="7"/>
      <c r="B19" s="7" t="s">
        <v>128</v>
      </c>
      <c r="C19" s="15"/>
      <c r="D19" s="15"/>
      <c r="E19" s="10"/>
      <c r="F19" s="35"/>
      <c r="G19" s="35"/>
    </row>
    <row r="20" customFormat="false" ht="42" hidden="false" customHeight="true" outlineLevel="0" collapsed="false">
      <c r="A20" s="7"/>
      <c r="B20" s="7"/>
      <c r="C20" s="6" t="s">
        <v>28</v>
      </c>
      <c r="D20" s="6" t="s">
        <v>27</v>
      </c>
      <c r="E20" s="6" t="s">
        <v>25</v>
      </c>
      <c r="F20" s="6" t="s">
        <v>23</v>
      </c>
      <c r="G20" s="6" t="s">
        <v>21</v>
      </c>
    </row>
    <row r="21" customFormat="false" ht="46.5" hidden="false" customHeight="true" outlineLevel="0" collapsed="false">
      <c r="A21" s="18"/>
      <c r="B21" s="18"/>
      <c r="C21" s="6" t="s">
        <v>129</v>
      </c>
      <c r="D21" s="6"/>
      <c r="E21" s="6"/>
      <c r="F21" s="6"/>
      <c r="G21" s="6"/>
    </row>
    <row r="28" customFormat="false" ht="15.75" hidden="false" customHeight="false" outlineLevel="0" collapsed="false">
      <c r="A28" s="6" t="s">
        <v>130</v>
      </c>
      <c r="B28" s="6"/>
      <c r="C28" s="6"/>
    </row>
    <row r="29" customFormat="false" ht="15.75" hidden="false" customHeight="false" outlineLevel="0" collapsed="false">
      <c r="A29" s="36" t="s">
        <v>131</v>
      </c>
      <c r="B29" s="36"/>
      <c r="C29" s="36"/>
    </row>
    <row r="30" customFormat="false" ht="15.75" hidden="false" customHeight="false" outlineLevel="0" collapsed="false">
      <c r="A30" s="37" t="s">
        <v>132</v>
      </c>
      <c r="B30" s="37"/>
      <c r="C30" s="37"/>
    </row>
    <row r="31" customFormat="false" ht="15.75" hidden="false" customHeight="false" outlineLevel="0" collapsed="false">
      <c r="A31" s="38" t="s">
        <v>133</v>
      </c>
      <c r="B31" s="38"/>
      <c r="C31" s="38"/>
    </row>
    <row r="32" customFormat="false" ht="15.75" hidden="false" customHeight="false" outlineLevel="0" collapsed="false">
      <c r="A32" s="39" t="s">
        <v>134</v>
      </c>
      <c r="B32" s="39"/>
      <c r="C32" s="39"/>
    </row>
  </sheetData>
  <mergeCells count="11">
    <mergeCell ref="A1:G1"/>
    <mergeCell ref="A2:A7"/>
    <mergeCell ref="C8:G8"/>
    <mergeCell ref="A14:G14"/>
    <mergeCell ref="A15:A20"/>
    <mergeCell ref="C21:G21"/>
    <mergeCell ref="A28:C28"/>
    <mergeCell ref="A29:C29"/>
    <mergeCell ref="A30:C30"/>
    <mergeCell ref="A31:C31"/>
    <mergeCell ref="A32:C3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42:O65"/>
  <sheetViews>
    <sheetView showFormulas="false" showGridLines="true" showRowColHeaders="true" showZeros="true" rightToLeft="false" tabSelected="false" showOutlineSymbols="true" defaultGridColor="true" view="normal" topLeftCell="A42" colorId="64" zoomScale="100" zoomScaleNormal="100" zoomScalePageLayoutView="100" workbookViewId="0">
      <selection pane="topLeft" activeCell="J61" activeCellId="0" sqref="J61"/>
    </sheetView>
  </sheetViews>
  <sheetFormatPr defaultRowHeight="15" zeroHeight="false" outlineLevelRow="0" outlineLevelCol="0"/>
  <cols>
    <col collapsed="false" customWidth="true" hidden="false" outlineLevel="0" max="1" min="1" style="0" width="3.51"/>
    <col collapsed="false" customWidth="true" hidden="false" outlineLevel="0" max="2" min="2" style="0" width="39.42"/>
    <col collapsed="false" customWidth="true" hidden="false" outlineLevel="0" max="3" min="3" style="0" width="19.17"/>
    <col collapsed="false" customWidth="false" hidden="false" outlineLevel="0" max="4" min="4" style="0" width="11.47"/>
    <col collapsed="false" customWidth="true" hidden="false" outlineLevel="0" max="1025" min="5" style="0" width="8.51"/>
  </cols>
  <sheetData>
    <row r="42" customFormat="false" ht="15.75" hidden="false" customHeight="false" outlineLevel="0" collapsed="false">
      <c r="A42" s="6" t="s">
        <v>135</v>
      </c>
      <c r="B42" s="6"/>
      <c r="C42" s="6"/>
      <c r="D42" s="6"/>
    </row>
    <row r="43" customFormat="false" ht="15.75" hidden="false" customHeight="false" outlineLevel="0" collapsed="false">
      <c r="A43" s="6"/>
      <c r="B43" s="6" t="s">
        <v>136</v>
      </c>
      <c r="C43" s="6" t="s">
        <v>137</v>
      </c>
      <c r="D43" s="6" t="s">
        <v>129</v>
      </c>
    </row>
    <row r="44" customFormat="false" ht="15.75" hidden="false" customHeight="false" outlineLevel="0" collapsed="false">
      <c r="A44" s="19" t="s">
        <v>120</v>
      </c>
      <c r="B44" s="19" t="s">
        <v>69</v>
      </c>
      <c r="C44" s="19" t="n">
        <v>3.67</v>
      </c>
      <c r="D44" s="19" t="n">
        <v>2.82</v>
      </c>
    </row>
    <row r="45" customFormat="false" ht="15.75" hidden="false" customHeight="false" outlineLevel="0" collapsed="false">
      <c r="A45" s="19" t="s">
        <v>121</v>
      </c>
      <c r="B45" s="19" t="s">
        <v>71</v>
      </c>
      <c r="C45" s="40" t="n">
        <v>5</v>
      </c>
      <c r="D45" s="40" t="n">
        <v>2.64</v>
      </c>
    </row>
    <row r="46" customFormat="false" ht="15.75" hidden="false" customHeight="false" outlineLevel="0" collapsed="false">
      <c r="A46" s="6" t="s">
        <v>138</v>
      </c>
      <c r="B46" s="6"/>
      <c r="C46" s="41" t="n">
        <f aca="false">C44+C45</f>
        <v>8.67</v>
      </c>
      <c r="D46" s="41" t="n">
        <f aca="false">D45+D44</f>
        <v>5.46</v>
      </c>
    </row>
    <row r="47" customFormat="false" ht="15.75" hidden="false" customHeight="false" outlineLevel="0" collapsed="false">
      <c r="A47" s="6" t="s">
        <v>139</v>
      </c>
      <c r="B47" s="6"/>
      <c r="C47" s="41" t="n">
        <f aca="false">C46/2</f>
        <v>4.335</v>
      </c>
      <c r="D47" s="41" t="n">
        <f aca="false">D46/2</f>
        <v>2.73</v>
      </c>
    </row>
    <row r="48" customFormat="false" ht="15.75" hidden="false" customHeight="true" outlineLevel="0" collapsed="false">
      <c r="A48" s="6" t="s">
        <v>140</v>
      </c>
      <c r="B48" s="6"/>
      <c r="C48" s="42" t="n">
        <f aca="false">C47*D47</f>
        <v>11.83455</v>
      </c>
      <c r="D48" s="42"/>
      <c r="E48" s="43" t="s">
        <v>141</v>
      </c>
      <c r="F48" s="43"/>
      <c r="G48" s="43"/>
      <c r="H48" s="43"/>
      <c r="I48" s="43"/>
      <c r="J48" s="43"/>
      <c r="K48" s="43"/>
      <c r="L48" s="43"/>
      <c r="M48" s="43"/>
      <c r="N48" s="43"/>
      <c r="O48" s="43"/>
    </row>
    <row r="49" customFormat="false" ht="15" hidden="false" customHeight="false" outlineLevel="0" collapsed="false"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</row>
    <row r="50" customFormat="false" ht="15" hidden="false" customHeight="false" outlineLevel="0" collapsed="false"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</row>
    <row r="51" customFormat="false" ht="15.75" hidden="false" customHeight="false" outlineLevel="0" collapsed="false">
      <c r="A51" s="6" t="s">
        <v>192</v>
      </c>
      <c r="B51" s="6"/>
      <c r="C51" s="6"/>
      <c r="D51" s="6"/>
    </row>
    <row r="52" customFormat="false" ht="15.75" hidden="false" customHeight="false" outlineLevel="0" collapsed="false">
      <c r="A52" s="6"/>
      <c r="B52" s="6" t="s">
        <v>136</v>
      </c>
      <c r="C52" s="6" t="s">
        <v>137</v>
      </c>
      <c r="D52" s="6" t="s">
        <v>129</v>
      </c>
    </row>
    <row r="53" customFormat="false" ht="15.75" hidden="false" customHeight="false" outlineLevel="0" collapsed="false">
      <c r="A53" s="19" t="s">
        <v>120</v>
      </c>
      <c r="B53" s="19" t="s">
        <v>69</v>
      </c>
      <c r="C53" s="19" t="n">
        <v>2.42</v>
      </c>
      <c r="D53" s="19" t="n">
        <v>2.82</v>
      </c>
    </row>
    <row r="54" customFormat="false" ht="15.75" hidden="false" customHeight="false" outlineLevel="0" collapsed="false">
      <c r="A54" s="19" t="s">
        <v>121</v>
      </c>
      <c r="B54" s="19" t="s">
        <v>71</v>
      </c>
      <c r="C54" s="40" t="n">
        <v>3.5</v>
      </c>
      <c r="D54" s="40" t="n">
        <v>2.45</v>
      </c>
    </row>
    <row r="55" customFormat="false" ht="15.75" hidden="false" customHeight="false" outlineLevel="0" collapsed="false">
      <c r="A55" s="6" t="s">
        <v>138</v>
      </c>
      <c r="B55" s="6"/>
      <c r="C55" s="41" t="n">
        <f aca="false">C53+C54</f>
        <v>5.92</v>
      </c>
      <c r="D55" s="41" t="n">
        <f aca="false">D54+D53</f>
        <v>5.27</v>
      </c>
    </row>
    <row r="56" customFormat="false" ht="15.75" hidden="false" customHeight="false" outlineLevel="0" collapsed="false">
      <c r="A56" s="6" t="s">
        <v>139</v>
      </c>
      <c r="B56" s="6"/>
      <c r="C56" s="41" t="n">
        <f aca="false">C55/2</f>
        <v>2.96</v>
      </c>
      <c r="D56" s="41" t="n">
        <f aca="false">D55/2</f>
        <v>2.635</v>
      </c>
    </row>
    <row r="57" customFormat="false" ht="15.75" hidden="false" customHeight="true" outlineLevel="0" collapsed="false">
      <c r="A57" s="6" t="s">
        <v>140</v>
      </c>
      <c r="B57" s="6"/>
      <c r="C57" s="67" t="n">
        <f aca="false">C56*D56</f>
        <v>7.7996</v>
      </c>
      <c r="D57" s="67"/>
      <c r="E57" s="68" t="s">
        <v>193</v>
      </c>
      <c r="F57" s="68"/>
      <c r="G57" s="68"/>
      <c r="H57" s="68"/>
      <c r="I57" s="68"/>
      <c r="J57" s="68"/>
      <c r="K57" s="68"/>
      <c r="L57" s="68"/>
      <c r="M57" s="68"/>
      <c r="N57" s="68"/>
      <c r="O57" s="68"/>
    </row>
    <row r="58" customFormat="false" ht="15" hidden="false" customHeight="true" outlineLevel="0" collapsed="false"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</row>
    <row r="59" customFormat="false" ht="15" hidden="false" customHeight="true" outlineLevel="0" collapsed="false"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</row>
    <row r="61" customFormat="false" ht="15.75" hidden="false" customHeight="false" outlineLevel="0" collapsed="false">
      <c r="A61" s="6" t="s">
        <v>142</v>
      </c>
      <c r="B61" s="6"/>
      <c r="C61" s="6"/>
      <c r="D61" s="6"/>
      <c r="E61" s="6"/>
    </row>
    <row r="62" customFormat="false" ht="15.75" hidden="false" customHeight="false" outlineLevel="0" collapsed="false">
      <c r="A62" s="6" t="s">
        <v>143</v>
      </c>
      <c r="B62" s="6"/>
      <c r="C62" s="6" t="n">
        <v>1</v>
      </c>
      <c r="D62" s="15" t="s">
        <v>144</v>
      </c>
      <c r="E62" s="15"/>
    </row>
    <row r="63" customFormat="false" ht="15.75" hidden="false" customHeight="false" outlineLevel="0" collapsed="false">
      <c r="A63" s="6" t="s">
        <v>145</v>
      </c>
      <c r="B63" s="6"/>
      <c r="C63" s="6" t="n">
        <v>2</v>
      </c>
      <c r="D63" s="10" t="s">
        <v>146</v>
      </c>
      <c r="E63" s="10"/>
    </row>
    <row r="64" customFormat="false" ht="15.75" hidden="false" customHeight="false" outlineLevel="0" collapsed="false">
      <c r="A64" s="6" t="s">
        <v>147</v>
      </c>
      <c r="B64" s="6"/>
      <c r="C64" s="6" t="n">
        <v>3</v>
      </c>
      <c r="D64" s="44" t="s">
        <v>148</v>
      </c>
      <c r="E64" s="44"/>
    </row>
    <row r="65" customFormat="false" ht="15.75" hidden="false" customHeight="false" outlineLevel="0" collapsed="false">
      <c r="A65" s="6" t="s">
        <v>149</v>
      </c>
      <c r="B65" s="6"/>
      <c r="C65" s="6" t="n">
        <v>4</v>
      </c>
      <c r="D65" s="9" t="s">
        <v>150</v>
      </c>
      <c r="E65" s="9"/>
    </row>
  </sheetData>
  <mergeCells count="21">
    <mergeCell ref="A42:D42"/>
    <mergeCell ref="A46:B46"/>
    <mergeCell ref="A47:B47"/>
    <mergeCell ref="A48:B48"/>
    <mergeCell ref="C48:D48"/>
    <mergeCell ref="E48:O50"/>
    <mergeCell ref="A51:D51"/>
    <mergeCell ref="A55:B55"/>
    <mergeCell ref="A56:B56"/>
    <mergeCell ref="A57:B57"/>
    <mergeCell ref="C57:D57"/>
    <mergeCell ref="E57:O58"/>
    <mergeCell ref="A61:E61"/>
    <mergeCell ref="A62:B62"/>
    <mergeCell ref="D62:E62"/>
    <mergeCell ref="A63:B63"/>
    <mergeCell ref="D63:E63"/>
    <mergeCell ref="A64:B64"/>
    <mergeCell ref="D64:E64"/>
    <mergeCell ref="A65:B65"/>
    <mergeCell ref="D65:E65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9:L41"/>
  <sheetViews>
    <sheetView showFormulas="false" showGridLines="true" showRowColHeaders="true" showZeros="true" rightToLeft="false" tabSelected="false" showOutlineSymbols="true" defaultGridColor="true" view="normal" topLeftCell="A33" colorId="64" zoomScale="100" zoomScaleNormal="100" zoomScalePageLayoutView="100" workbookViewId="0">
      <selection pane="topLeft" activeCell="J19" activeCellId="0" sqref="J19"/>
    </sheetView>
  </sheetViews>
  <sheetFormatPr defaultRowHeight="15" zeroHeight="false" outlineLevelRow="0" outlineLevelCol="0"/>
  <cols>
    <col collapsed="false" customWidth="true" hidden="false" outlineLevel="0" max="1" min="1" style="0" width="8.51"/>
    <col collapsed="false" customWidth="true" hidden="false" outlineLevel="0" max="2" min="2" style="0" width="14.58"/>
    <col collapsed="false" customWidth="true" hidden="false" outlineLevel="0" max="3" min="3" style="0" width="20.38"/>
    <col collapsed="false" customWidth="true" hidden="false" outlineLevel="0" max="4" min="4" style="0" width="16.2"/>
    <col collapsed="false" customWidth="true" hidden="false" outlineLevel="0" max="5" min="5" style="0" width="16.33"/>
    <col collapsed="false" customWidth="true" hidden="false" outlineLevel="0" max="6" min="6" style="0" width="16.74"/>
    <col collapsed="false" customWidth="true" hidden="false" outlineLevel="0" max="7" min="7" style="0" width="17.68"/>
    <col collapsed="false" customWidth="true" hidden="false" outlineLevel="0" max="8" min="8" style="0" width="11.07"/>
    <col collapsed="false" customWidth="true" hidden="false" outlineLevel="0" max="9" min="9" style="0" width="18.77"/>
    <col collapsed="false" customWidth="true" hidden="false" outlineLevel="0" max="10" min="10" style="0" width="14.04"/>
    <col collapsed="false" customWidth="true" hidden="false" outlineLevel="0" max="11" min="11" style="0" width="18.22"/>
    <col collapsed="false" customWidth="true" hidden="false" outlineLevel="0" max="12" min="12" style="0" width="11.74"/>
    <col collapsed="false" customWidth="true" hidden="false" outlineLevel="0" max="1025" min="13" style="0" width="8.51"/>
  </cols>
  <sheetData>
    <row r="39" customFormat="false" ht="15.75" hidden="false" customHeight="true" outlineLevel="0" collapsed="false">
      <c r="A39" s="65" t="s">
        <v>194</v>
      </c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</row>
    <row r="40" customFormat="false" ht="63" hidden="false" customHeight="false" outlineLevel="0" collapsed="false">
      <c r="A40" s="54" t="s">
        <v>65</v>
      </c>
      <c r="B40" s="54" t="s">
        <v>136</v>
      </c>
      <c r="C40" s="54" t="s">
        <v>159</v>
      </c>
      <c r="D40" s="54" t="s">
        <v>195</v>
      </c>
      <c r="E40" s="54" t="s">
        <v>196</v>
      </c>
      <c r="F40" s="54" t="s">
        <v>197</v>
      </c>
      <c r="G40" s="54" t="s">
        <v>198</v>
      </c>
      <c r="H40" s="54" t="s">
        <v>199</v>
      </c>
      <c r="I40" s="54" t="s">
        <v>200</v>
      </c>
      <c r="J40" s="54" t="s">
        <v>201</v>
      </c>
      <c r="K40" s="54" t="s">
        <v>202</v>
      </c>
      <c r="L40" s="54" t="s">
        <v>203</v>
      </c>
    </row>
    <row r="41" customFormat="false" ht="204.75" hidden="false" customHeight="false" outlineLevel="0" collapsed="false">
      <c r="A41" s="54" t="n">
        <v>1</v>
      </c>
      <c r="B41" s="54" t="s">
        <v>69</v>
      </c>
      <c r="C41" s="54" t="s">
        <v>42</v>
      </c>
      <c r="D41" s="54" t="s">
        <v>204</v>
      </c>
      <c r="E41" s="54" t="s">
        <v>205</v>
      </c>
      <c r="F41" s="54" t="s">
        <v>206</v>
      </c>
      <c r="G41" s="54" t="s">
        <v>207</v>
      </c>
      <c r="H41" s="54" t="s">
        <v>208</v>
      </c>
      <c r="I41" s="54" t="s">
        <v>209</v>
      </c>
      <c r="J41" s="54" t="s">
        <v>210</v>
      </c>
      <c r="K41" s="54" t="s">
        <v>211</v>
      </c>
      <c r="L41" s="70" t="n">
        <v>3000</v>
      </c>
    </row>
  </sheetData>
  <mergeCells count="1">
    <mergeCell ref="A39:L39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RowHeight="15" zeroHeight="false" outlineLevelRow="0" outlineLevelCol="0"/>
  <cols>
    <col collapsed="false" customWidth="true" hidden="false" outlineLevel="0" max="1" min="1" style="0" width="27.27"/>
    <col collapsed="false" customWidth="true" hidden="false" outlineLevel="0" max="3" min="2" style="0" width="17.28"/>
    <col collapsed="false" customWidth="true" hidden="false" outlineLevel="0" max="4" min="4" style="0" width="19.31"/>
    <col collapsed="false" customWidth="true" hidden="false" outlineLevel="0" max="5" min="5" style="0" width="18.9"/>
    <col collapsed="false" customWidth="true" hidden="false" outlineLevel="0" max="6" min="6" style="0" width="22.14"/>
    <col collapsed="false" customWidth="true" hidden="false" outlineLevel="0" max="7" min="7" style="0" width="21.6"/>
    <col collapsed="false" customWidth="true" hidden="false" outlineLevel="0" max="8" min="8" style="0" width="20.65"/>
    <col collapsed="false" customWidth="true" hidden="false" outlineLevel="0" max="9" min="9" style="0" width="15.26"/>
    <col collapsed="false" customWidth="true" hidden="false" outlineLevel="0" max="1025" min="10" style="0" width="8.51"/>
  </cols>
  <sheetData>
    <row r="1" customFormat="false" ht="33.75" hidden="false" customHeight="true" outlineLevel="0" collapsed="false">
      <c r="A1" s="6" t="s">
        <v>19</v>
      </c>
      <c r="B1" s="6"/>
      <c r="C1" s="6"/>
      <c r="D1" s="6"/>
      <c r="E1" s="6"/>
      <c r="F1" s="6"/>
      <c r="G1" s="6"/>
      <c r="H1" s="6"/>
    </row>
    <row r="2" customFormat="false" ht="39.75" hidden="false" customHeight="true" outlineLevel="0" collapsed="false">
      <c r="A2" s="7" t="s">
        <v>20</v>
      </c>
      <c r="B2" s="7" t="n">
        <v>5</v>
      </c>
      <c r="C2" s="8"/>
      <c r="D2" s="9"/>
      <c r="E2" s="10"/>
      <c r="F2" s="10"/>
      <c r="G2" s="10"/>
      <c r="H2" s="10"/>
      <c r="I2" s="11" t="s">
        <v>21</v>
      </c>
    </row>
    <row r="3" customFormat="false" ht="39.75" hidden="false" customHeight="true" outlineLevel="0" collapsed="false">
      <c r="A3" s="7"/>
      <c r="B3" s="7" t="n">
        <v>4.51</v>
      </c>
      <c r="C3" s="8" t="s">
        <v>22</v>
      </c>
      <c r="D3" s="9"/>
      <c r="E3" s="10"/>
      <c r="F3" s="10"/>
      <c r="G3" s="10"/>
      <c r="H3" s="10"/>
      <c r="I3" s="11"/>
    </row>
    <row r="4" customFormat="false" ht="34.5" hidden="false" customHeight="true" outlineLevel="0" collapsed="false">
      <c r="A4" s="7"/>
      <c r="B4" s="7" t="n">
        <v>4</v>
      </c>
      <c r="C4" s="8"/>
      <c r="D4" s="9"/>
      <c r="E4" s="10"/>
      <c r="F4" s="10" t="s">
        <v>18</v>
      </c>
      <c r="G4" s="10"/>
      <c r="H4" s="10"/>
      <c r="I4" s="11"/>
    </row>
    <row r="5" customFormat="false" ht="34.5" hidden="false" customHeight="true" outlineLevel="0" collapsed="false">
      <c r="A5" s="7"/>
      <c r="B5" s="7" t="n">
        <v>3.51</v>
      </c>
      <c r="C5" s="8"/>
      <c r="D5" s="9"/>
      <c r="E5" s="10"/>
      <c r="F5" s="10"/>
      <c r="G5" s="10"/>
      <c r="H5" s="10"/>
      <c r="I5" s="11" t="s">
        <v>23</v>
      </c>
    </row>
    <row r="6" customFormat="false" ht="30" hidden="false" customHeight="true" outlineLevel="0" collapsed="false">
      <c r="A6" s="7"/>
      <c r="B6" s="7" t="n">
        <v>3</v>
      </c>
      <c r="C6" s="12"/>
      <c r="D6" s="10"/>
      <c r="E6" s="13" t="s">
        <v>24</v>
      </c>
      <c r="F6" s="10"/>
      <c r="G6" s="10"/>
      <c r="H6" s="10"/>
      <c r="I6" s="11"/>
    </row>
    <row r="7" customFormat="false" ht="30" hidden="false" customHeight="true" outlineLevel="0" collapsed="false">
      <c r="A7" s="7"/>
      <c r="B7" s="7" t="n">
        <v>2.51</v>
      </c>
      <c r="C7" s="12"/>
      <c r="D7" s="10"/>
      <c r="E7" s="10"/>
      <c r="F7" s="10"/>
      <c r="G7" s="10"/>
      <c r="H7" s="10"/>
      <c r="I7" s="11" t="s">
        <v>25</v>
      </c>
    </row>
    <row r="8" customFormat="false" ht="33.75" hidden="false" customHeight="true" outlineLevel="0" collapsed="false">
      <c r="A8" s="7"/>
      <c r="B8" s="7" t="n">
        <v>2</v>
      </c>
      <c r="C8" s="14"/>
      <c r="D8" s="15"/>
      <c r="E8" s="15"/>
      <c r="F8" s="15"/>
      <c r="G8" s="15"/>
      <c r="H8" s="15"/>
      <c r="I8" s="11"/>
    </row>
    <row r="9" customFormat="false" ht="33.75" hidden="false" customHeight="true" outlineLevel="0" collapsed="false">
      <c r="A9" s="7"/>
      <c r="B9" s="7" t="n">
        <v>1.51</v>
      </c>
      <c r="C9" s="14"/>
      <c r="D9" s="15"/>
      <c r="E9" s="15"/>
      <c r="F9" s="15" t="s">
        <v>26</v>
      </c>
      <c r="G9" s="15"/>
      <c r="H9" s="15"/>
      <c r="I9" s="11" t="s">
        <v>27</v>
      </c>
    </row>
    <row r="10" customFormat="false" ht="33.75" hidden="false" customHeight="true" outlineLevel="0" collapsed="false">
      <c r="A10" s="7"/>
      <c r="B10" s="7" t="n">
        <v>1</v>
      </c>
      <c r="C10" s="14"/>
      <c r="D10" s="15"/>
      <c r="E10" s="15"/>
      <c r="F10" s="15"/>
      <c r="G10" s="15"/>
      <c r="H10" s="15"/>
      <c r="I10" s="16" t="s">
        <v>28</v>
      </c>
    </row>
    <row r="11" customFormat="false" ht="38.25" hidden="false" customHeight="true" outlineLevel="0" collapsed="false">
      <c r="A11" s="7"/>
      <c r="C11" s="7" t="s">
        <v>29</v>
      </c>
      <c r="D11" s="6" t="s">
        <v>30</v>
      </c>
      <c r="E11" s="6" t="s">
        <v>31</v>
      </c>
      <c r="F11" s="6" t="s">
        <v>32</v>
      </c>
      <c r="G11" s="6" t="s">
        <v>33</v>
      </c>
      <c r="H11" s="6" t="s">
        <v>34</v>
      </c>
      <c r="I11" s="17"/>
    </row>
    <row r="12" customFormat="false" ht="34.5" hidden="false" customHeight="true" outlineLevel="0" collapsed="false">
      <c r="A12" s="18"/>
      <c r="B12" s="18"/>
      <c r="C12" s="18"/>
      <c r="D12" s="6" t="s">
        <v>35</v>
      </c>
      <c r="E12" s="6"/>
      <c r="F12" s="6"/>
      <c r="G12" s="6"/>
      <c r="H12" s="6"/>
    </row>
  </sheetData>
  <mergeCells count="3">
    <mergeCell ref="A1:H1"/>
    <mergeCell ref="A2:A11"/>
    <mergeCell ref="D12:H1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58:O80"/>
  <sheetViews>
    <sheetView showFormulas="false" showGridLines="true" showRowColHeaders="true" showZeros="true" rightToLeft="false" tabSelected="false" showOutlineSymbols="true" defaultGridColor="true" view="normal" topLeftCell="B61" colorId="64" zoomScale="100" zoomScaleNormal="100" zoomScalePageLayoutView="100" workbookViewId="0">
      <selection pane="topLeft" activeCell="E83" activeCellId="0" sqref="E83"/>
    </sheetView>
  </sheetViews>
  <sheetFormatPr defaultRowHeight="15" zeroHeight="false" outlineLevelRow="0" outlineLevelCol="0"/>
  <cols>
    <col collapsed="false" customWidth="true" hidden="false" outlineLevel="0" max="1" min="1" style="0" width="5.27"/>
    <col collapsed="false" customWidth="true" hidden="false" outlineLevel="0" max="2" min="2" style="0" width="39.42"/>
    <col collapsed="false" customWidth="true" hidden="false" outlineLevel="0" max="3" min="3" style="0" width="23.08"/>
    <col collapsed="false" customWidth="true" hidden="false" outlineLevel="0" max="4" min="4" style="0" width="10.8"/>
    <col collapsed="false" customWidth="true" hidden="false" outlineLevel="0" max="5" min="5" style="0" width="9.59"/>
    <col collapsed="false" customWidth="true" hidden="false" outlineLevel="0" max="6" min="6" style="0" width="7.29"/>
    <col collapsed="false" customWidth="true" hidden="false" outlineLevel="0" max="7" min="7" style="0" width="34.83"/>
    <col collapsed="false" customWidth="true" hidden="false" outlineLevel="0" max="8" min="8" style="0" width="22.68"/>
    <col collapsed="false" customWidth="true" hidden="false" outlineLevel="0" max="9" min="9" style="0" width="8.51"/>
    <col collapsed="false" customWidth="true" hidden="false" outlineLevel="0" max="10" min="10" style="0" width="10.8"/>
    <col collapsed="false" customWidth="true" hidden="false" outlineLevel="0" max="11" min="11" style="0" width="11.07"/>
    <col collapsed="false" customWidth="true" hidden="false" outlineLevel="0" max="12" min="12" style="0" width="12.42"/>
    <col collapsed="false" customWidth="true" hidden="false" outlineLevel="0" max="13" min="13" style="0" width="5.54"/>
    <col collapsed="false" customWidth="true" hidden="false" outlineLevel="0" max="14" min="14" style="0" width="29.43"/>
    <col collapsed="false" customWidth="true" hidden="false" outlineLevel="0" max="15" min="15" style="0" width="17.28"/>
    <col collapsed="false" customWidth="true" hidden="false" outlineLevel="0" max="1025" min="16" style="0" width="8.51"/>
  </cols>
  <sheetData>
    <row r="58" customFormat="false" ht="15.75" hidden="false" customHeight="false" outlineLevel="0" collapsed="false">
      <c r="A58" s="6" t="s">
        <v>111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</row>
    <row r="59" customFormat="false" ht="15.75" hidden="false" customHeight="false" outlineLevel="0" collapsed="false">
      <c r="A59" s="7" t="s">
        <v>112</v>
      </c>
      <c r="B59" s="7" t="s">
        <v>113</v>
      </c>
      <c r="C59" s="6" t="s">
        <v>114</v>
      </c>
      <c r="D59" s="6" t="s">
        <v>115</v>
      </c>
      <c r="E59" s="6" t="s">
        <v>116</v>
      </c>
      <c r="F59" s="6" t="s">
        <v>9</v>
      </c>
      <c r="G59" s="7" t="s">
        <v>117</v>
      </c>
      <c r="H59" s="7" t="s">
        <v>118</v>
      </c>
      <c r="I59" s="6" t="s">
        <v>5</v>
      </c>
      <c r="J59" s="6" t="s">
        <v>6</v>
      </c>
      <c r="K59" s="6" t="s">
        <v>7</v>
      </c>
      <c r="L59" s="6" t="s">
        <v>8</v>
      </c>
      <c r="M59" s="6" t="s">
        <v>119</v>
      </c>
      <c r="N59" s="7" t="s">
        <v>10</v>
      </c>
      <c r="O59" s="7" t="s">
        <v>11</v>
      </c>
    </row>
    <row r="60" customFormat="false" ht="15.75" hidden="false" customHeight="false" outlineLevel="0" collapsed="false">
      <c r="A60" s="7"/>
      <c r="B60" s="7"/>
      <c r="C60" s="6" t="n">
        <v>4</v>
      </c>
      <c r="D60" s="6" t="n">
        <v>5</v>
      </c>
      <c r="E60" s="6" t="n">
        <v>3</v>
      </c>
      <c r="F60" s="6" t="n">
        <v>12</v>
      </c>
      <c r="G60" s="7"/>
      <c r="H60" s="7"/>
      <c r="I60" s="6" t="n">
        <v>4</v>
      </c>
      <c r="J60" s="6" t="n">
        <v>3</v>
      </c>
      <c r="K60" s="6" t="n">
        <v>2</v>
      </c>
      <c r="L60" s="6" t="n">
        <v>2</v>
      </c>
      <c r="M60" s="6" t="n">
        <v>11</v>
      </c>
      <c r="N60" s="7"/>
      <c r="O60" s="7"/>
    </row>
    <row r="61" customFormat="false" ht="15.75" hidden="false" customHeight="false" outlineLevel="0" collapsed="false">
      <c r="A61" s="19" t="s">
        <v>120</v>
      </c>
      <c r="B61" s="19" t="s">
        <v>69</v>
      </c>
      <c r="C61" s="19" t="n">
        <v>1</v>
      </c>
      <c r="D61" s="19" t="n">
        <v>5</v>
      </c>
      <c r="E61" s="19" t="n">
        <v>5</v>
      </c>
      <c r="F61" s="19" t="n">
        <f aca="false">(C61*C60)+(D61*D60)+(E61*E60)</f>
        <v>44</v>
      </c>
      <c r="G61" s="40" t="n">
        <f aca="false">F61/F60</f>
        <v>3.66666666666667</v>
      </c>
      <c r="H61" s="19" t="n">
        <v>4</v>
      </c>
      <c r="I61" s="19" t="n">
        <v>5</v>
      </c>
      <c r="J61" s="19" t="n">
        <v>1</v>
      </c>
      <c r="K61" s="19" t="n">
        <v>3</v>
      </c>
      <c r="L61" s="19" t="n">
        <v>1</v>
      </c>
      <c r="M61" s="19" t="n">
        <f aca="false">(I61*I60)+(J61*J60)+(K61*K60)+(L61*L60)</f>
        <v>31</v>
      </c>
      <c r="N61" s="40" t="n">
        <f aca="false">M61/M60</f>
        <v>2.81818181818182</v>
      </c>
      <c r="O61" s="19" t="n">
        <v>3</v>
      </c>
    </row>
    <row r="62" customFormat="false" ht="15.75" hidden="false" customHeight="false" outlineLevel="0" collapsed="false">
      <c r="A62" s="19" t="s">
        <v>121</v>
      </c>
      <c r="B62" s="19" t="s">
        <v>71</v>
      </c>
      <c r="C62" s="19" t="n">
        <v>5</v>
      </c>
      <c r="D62" s="19" t="n">
        <v>5</v>
      </c>
      <c r="E62" s="19" t="n">
        <v>5</v>
      </c>
      <c r="F62" s="19" t="n">
        <f aca="false">(C62*C60)+(D62*D60)+(E62*E60)</f>
        <v>60</v>
      </c>
      <c r="G62" s="40" t="n">
        <f aca="false">F62/F60</f>
        <v>5</v>
      </c>
      <c r="H62" s="19" t="n">
        <v>5</v>
      </c>
      <c r="I62" s="19" t="n">
        <v>3</v>
      </c>
      <c r="J62" s="19" t="n">
        <v>1</v>
      </c>
      <c r="K62" s="19" t="n">
        <v>4</v>
      </c>
      <c r="L62" s="19" t="n">
        <v>3</v>
      </c>
      <c r="M62" s="19" t="n">
        <f aca="false">(I62*I60)+(J62*J60)+(K62*K60)+(L62*L60)</f>
        <v>29</v>
      </c>
      <c r="N62" s="40" t="n">
        <f aca="false">M62/M60</f>
        <v>2.63636363636364</v>
      </c>
      <c r="O62" s="19" t="n">
        <v>3</v>
      </c>
    </row>
    <row r="63" customFormat="false" ht="15.75" hidden="false" customHeight="false" outlineLevel="0" collapsed="false">
      <c r="A63" s="22"/>
      <c r="B63" s="22"/>
      <c r="C63" s="22"/>
      <c r="D63" s="22"/>
      <c r="E63" s="22"/>
      <c r="F63" s="22"/>
      <c r="G63" s="66"/>
      <c r="H63" s="22"/>
      <c r="I63" s="22"/>
      <c r="J63" s="22"/>
      <c r="K63" s="22"/>
      <c r="L63" s="22"/>
      <c r="M63" s="22"/>
      <c r="N63" s="66"/>
      <c r="O63" s="22"/>
    </row>
    <row r="64" customFormat="false" ht="15.75" hidden="false" customHeight="false" outlineLevel="0" collapsed="false">
      <c r="A64" s="22"/>
      <c r="B64" s="22"/>
      <c r="C64" s="22"/>
      <c r="D64" s="22"/>
      <c r="E64" s="22"/>
      <c r="F64" s="22"/>
      <c r="G64" s="66"/>
      <c r="H64" s="22"/>
      <c r="I64" s="22"/>
      <c r="J64" s="22"/>
      <c r="K64" s="22"/>
      <c r="L64" s="22"/>
      <c r="M64" s="22"/>
      <c r="N64" s="66"/>
      <c r="O64" s="22"/>
    </row>
    <row r="65" customFormat="false" ht="15.75" hidden="false" customHeight="false" outlineLevel="0" collapsed="false">
      <c r="A65" s="22"/>
      <c r="B65" s="22"/>
      <c r="C65" s="22"/>
      <c r="D65" s="22"/>
      <c r="E65" s="22"/>
      <c r="F65" s="22"/>
      <c r="G65" s="66"/>
      <c r="H65" s="22"/>
      <c r="I65" s="22"/>
      <c r="J65" s="22"/>
      <c r="K65" s="22"/>
      <c r="L65" s="22"/>
      <c r="M65" s="22"/>
      <c r="N65" s="66"/>
      <c r="O65" s="22"/>
    </row>
    <row r="67" customFormat="false" ht="15.75" hidden="false" customHeight="false" outlineLevel="0" collapsed="false">
      <c r="A67" s="6" t="s">
        <v>190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customFormat="false" ht="15.75" hidden="false" customHeight="false" outlineLevel="0" collapsed="false">
      <c r="A68" s="7" t="s">
        <v>112</v>
      </c>
      <c r="B68" s="7" t="s">
        <v>113</v>
      </c>
      <c r="C68" s="6" t="s">
        <v>114</v>
      </c>
      <c r="D68" s="6" t="s">
        <v>115</v>
      </c>
      <c r="E68" s="6" t="s">
        <v>116</v>
      </c>
      <c r="F68" s="6" t="s">
        <v>9</v>
      </c>
      <c r="G68" s="7" t="s">
        <v>117</v>
      </c>
      <c r="H68" s="7" t="s">
        <v>118</v>
      </c>
      <c r="I68" s="6" t="s">
        <v>5</v>
      </c>
      <c r="J68" s="6" t="s">
        <v>6</v>
      </c>
      <c r="K68" s="6" t="s">
        <v>7</v>
      </c>
      <c r="L68" s="6" t="s">
        <v>8</v>
      </c>
      <c r="M68" s="6" t="s">
        <v>119</v>
      </c>
      <c r="N68" s="7" t="s">
        <v>10</v>
      </c>
      <c r="O68" s="7" t="s">
        <v>11</v>
      </c>
    </row>
    <row r="69" customFormat="false" ht="15.75" hidden="false" customHeight="false" outlineLevel="0" collapsed="false">
      <c r="A69" s="7"/>
      <c r="B69" s="7"/>
      <c r="C69" s="6" t="n">
        <v>4</v>
      </c>
      <c r="D69" s="6" t="n">
        <v>5</v>
      </c>
      <c r="E69" s="6" t="n">
        <v>3</v>
      </c>
      <c r="F69" s="6" t="n">
        <v>12</v>
      </c>
      <c r="G69" s="7"/>
      <c r="H69" s="7"/>
      <c r="I69" s="6" t="n">
        <v>4</v>
      </c>
      <c r="J69" s="6" t="n">
        <v>3</v>
      </c>
      <c r="K69" s="6" t="n">
        <v>2</v>
      </c>
      <c r="L69" s="6" t="n">
        <v>2</v>
      </c>
      <c r="M69" s="6" t="n">
        <v>11</v>
      </c>
      <c r="N69" s="7"/>
      <c r="O69" s="7"/>
    </row>
    <row r="70" customFormat="false" ht="15.75" hidden="false" customHeight="false" outlineLevel="0" collapsed="false">
      <c r="A70" s="19" t="s">
        <v>120</v>
      </c>
      <c r="B70" s="19" t="s">
        <v>69</v>
      </c>
      <c r="C70" s="19" t="n">
        <v>1</v>
      </c>
      <c r="D70" s="19" t="n">
        <v>2</v>
      </c>
      <c r="E70" s="19" t="n">
        <v>5</v>
      </c>
      <c r="F70" s="19" t="n">
        <f aca="false">(C70*C69)+(D70*D69)+(E70*E69)</f>
        <v>29</v>
      </c>
      <c r="G70" s="40" t="n">
        <f aca="false">F70/F69</f>
        <v>2.41666666666667</v>
      </c>
      <c r="H70" s="19" t="n">
        <v>2</v>
      </c>
      <c r="I70" s="19" t="n">
        <v>5</v>
      </c>
      <c r="J70" s="19" t="n">
        <v>1</v>
      </c>
      <c r="K70" s="19" t="n">
        <v>3</v>
      </c>
      <c r="L70" s="19" t="n">
        <v>1</v>
      </c>
      <c r="M70" s="19" t="n">
        <f aca="false">(I70*I69)+(J70*J69)+(K70*K69)+(L70*L69)</f>
        <v>31</v>
      </c>
      <c r="N70" s="40" t="n">
        <f aca="false">M70/M69</f>
        <v>2.81818181818182</v>
      </c>
      <c r="O70" s="19" t="n">
        <v>3</v>
      </c>
    </row>
    <row r="71" customFormat="false" ht="15.75" hidden="false" customHeight="false" outlineLevel="0" collapsed="false">
      <c r="A71" s="19" t="s">
        <v>121</v>
      </c>
      <c r="B71" s="19" t="s">
        <v>71</v>
      </c>
      <c r="C71" s="19" t="n">
        <v>3</v>
      </c>
      <c r="D71" s="19" t="n">
        <v>3</v>
      </c>
      <c r="E71" s="19" t="n">
        <v>5</v>
      </c>
      <c r="F71" s="19" t="n">
        <f aca="false">(C71*C69)+(D71*D69)+(E71*E69)</f>
        <v>42</v>
      </c>
      <c r="G71" s="40" t="n">
        <f aca="false">F71/F69</f>
        <v>3.5</v>
      </c>
      <c r="H71" s="19" t="n">
        <v>3</v>
      </c>
      <c r="I71" s="19" t="n">
        <v>3</v>
      </c>
      <c r="J71" s="19" t="n">
        <v>1</v>
      </c>
      <c r="K71" s="19" t="n">
        <v>3</v>
      </c>
      <c r="L71" s="19" t="n">
        <v>3</v>
      </c>
      <c r="M71" s="19" t="n">
        <f aca="false">(I71*I69)+(J71*J69)+(K71*K69)+(L71*L69)</f>
        <v>27</v>
      </c>
      <c r="N71" s="40" t="n">
        <f aca="false">M71/M69</f>
        <v>2.45454545454545</v>
      </c>
      <c r="O71" s="19" t="n">
        <v>2</v>
      </c>
    </row>
    <row r="76" customFormat="false" ht="15.75" hidden="false" customHeight="false" outlineLevel="0" collapsed="false">
      <c r="A76" s="6" t="s">
        <v>212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</row>
    <row r="77" customFormat="false" ht="15.75" hidden="false" customHeight="false" outlineLevel="0" collapsed="false">
      <c r="A77" s="7" t="s">
        <v>112</v>
      </c>
      <c r="B77" s="7" t="s">
        <v>113</v>
      </c>
      <c r="C77" s="6" t="s">
        <v>114</v>
      </c>
      <c r="D77" s="6" t="s">
        <v>115</v>
      </c>
      <c r="E77" s="6" t="s">
        <v>116</v>
      </c>
      <c r="F77" s="6" t="s">
        <v>9</v>
      </c>
      <c r="G77" s="7" t="s">
        <v>117</v>
      </c>
      <c r="H77" s="7" t="s">
        <v>118</v>
      </c>
      <c r="I77" s="6" t="s">
        <v>5</v>
      </c>
      <c r="J77" s="6" t="s">
        <v>6</v>
      </c>
      <c r="K77" s="6" t="s">
        <v>7</v>
      </c>
      <c r="L77" s="6" t="s">
        <v>8</v>
      </c>
      <c r="M77" s="6" t="s">
        <v>119</v>
      </c>
      <c r="N77" s="7" t="s">
        <v>10</v>
      </c>
      <c r="O77" s="7" t="s">
        <v>11</v>
      </c>
    </row>
    <row r="78" customFormat="false" ht="15.75" hidden="false" customHeight="false" outlineLevel="0" collapsed="false">
      <c r="A78" s="7"/>
      <c r="B78" s="7"/>
      <c r="C78" s="6" t="n">
        <v>4</v>
      </c>
      <c r="D78" s="6" t="n">
        <v>5</v>
      </c>
      <c r="E78" s="6" t="n">
        <v>3</v>
      </c>
      <c r="F78" s="6" t="n">
        <v>12</v>
      </c>
      <c r="G78" s="7"/>
      <c r="H78" s="7"/>
      <c r="I78" s="6" t="n">
        <v>4</v>
      </c>
      <c r="J78" s="6" t="n">
        <v>3</v>
      </c>
      <c r="K78" s="6" t="n">
        <v>2</v>
      </c>
      <c r="L78" s="6" t="n">
        <v>2</v>
      </c>
      <c r="M78" s="6" t="n">
        <v>11</v>
      </c>
      <c r="N78" s="7"/>
      <c r="O78" s="7"/>
    </row>
    <row r="79" customFormat="false" ht="15.75" hidden="false" customHeight="false" outlineLevel="0" collapsed="false">
      <c r="A79" s="19" t="s">
        <v>120</v>
      </c>
      <c r="B79" s="19" t="s">
        <v>69</v>
      </c>
      <c r="C79" s="19" t="n">
        <v>1</v>
      </c>
      <c r="D79" s="19" t="n">
        <v>1</v>
      </c>
      <c r="E79" s="19" t="n">
        <v>5</v>
      </c>
      <c r="F79" s="19" t="n">
        <f aca="false">(C79*C78)+(D79*D78)+(E79*E78)</f>
        <v>24</v>
      </c>
      <c r="G79" s="40" t="n">
        <f aca="false">F79/F78</f>
        <v>2</v>
      </c>
      <c r="H79" s="19" t="n">
        <v>2</v>
      </c>
      <c r="I79" s="19" t="n">
        <v>5</v>
      </c>
      <c r="J79" s="19" t="n">
        <v>1</v>
      </c>
      <c r="K79" s="19" t="n">
        <v>3</v>
      </c>
      <c r="L79" s="19" t="n">
        <v>1</v>
      </c>
      <c r="M79" s="19" t="n">
        <f aca="false">(I79*I78)+(J79*J78)+(K79*K78)+(L79*L78)</f>
        <v>31</v>
      </c>
      <c r="N79" s="40" t="n">
        <f aca="false">M79/M78</f>
        <v>2.81818181818182</v>
      </c>
      <c r="O79" s="19" t="n">
        <v>3</v>
      </c>
    </row>
    <row r="80" customFormat="false" ht="15.75" hidden="false" customHeight="false" outlineLevel="0" collapsed="false">
      <c r="A80" s="19" t="s">
        <v>121</v>
      </c>
      <c r="B80" s="19" t="s">
        <v>71</v>
      </c>
      <c r="C80" s="19" t="n">
        <v>2</v>
      </c>
      <c r="D80" s="19" t="n">
        <v>2</v>
      </c>
      <c r="E80" s="19" t="n">
        <v>5</v>
      </c>
      <c r="F80" s="19" t="n">
        <f aca="false">(C80*C78)+(D80*D78)+(E80*E78)</f>
        <v>33</v>
      </c>
      <c r="G80" s="40" t="n">
        <f aca="false">F80/F78</f>
        <v>2.75</v>
      </c>
      <c r="H80" s="19" t="n">
        <v>3</v>
      </c>
      <c r="I80" s="19" t="n">
        <v>3</v>
      </c>
      <c r="J80" s="19" t="n">
        <v>1</v>
      </c>
      <c r="K80" s="19" t="n">
        <v>3</v>
      </c>
      <c r="L80" s="19" t="n">
        <v>3</v>
      </c>
      <c r="M80" s="19" t="n">
        <f aca="false">(I80*I78)+(J80*J78)+(K80*K78)+(L80*L78)</f>
        <v>27</v>
      </c>
      <c r="N80" s="40" t="n">
        <f aca="false">M80/M78</f>
        <v>2.45454545454545</v>
      </c>
      <c r="O80" s="19" t="n">
        <v>2</v>
      </c>
    </row>
  </sheetData>
  <mergeCells count="21">
    <mergeCell ref="A58:O58"/>
    <mergeCell ref="A59:A60"/>
    <mergeCell ref="B59:B60"/>
    <mergeCell ref="G59:G60"/>
    <mergeCell ref="H59:H60"/>
    <mergeCell ref="N59:N60"/>
    <mergeCell ref="O59:O60"/>
    <mergeCell ref="A67:O67"/>
    <mergeCell ref="A68:A69"/>
    <mergeCell ref="B68:B69"/>
    <mergeCell ref="G68:G69"/>
    <mergeCell ref="H68:H69"/>
    <mergeCell ref="N68:N69"/>
    <mergeCell ref="O68:O69"/>
    <mergeCell ref="A76:O76"/>
    <mergeCell ref="A77:A78"/>
    <mergeCell ref="B77:B78"/>
    <mergeCell ref="G77:G78"/>
    <mergeCell ref="H77:H78"/>
    <mergeCell ref="N77:N78"/>
    <mergeCell ref="O77:O78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49" activeCellId="0" sqref="E49"/>
    </sheetView>
  </sheetViews>
  <sheetFormatPr defaultRowHeight="15" zeroHeight="false" outlineLevelRow="0" outlineLevelCol="0"/>
  <cols>
    <col collapsed="false" customWidth="true" hidden="false" outlineLevel="0" max="1" min="1" style="0" width="19.98"/>
    <col collapsed="false" customWidth="true" hidden="false" outlineLevel="0" max="2" min="2" style="0" width="17.28"/>
    <col collapsed="false" customWidth="true" hidden="false" outlineLevel="0" max="3" min="3" style="0" width="19.31"/>
    <col collapsed="false" customWidth="true" hidden="false" outlineLevel="0" max="4" min="4" style="0" width="18.9"/>
    <col collapsed="false" customWidth="true" hidden="false" outlineLevel="0" max="5" min="5" style="0" width="22.14"/>
    <col collapsed="false" customWidth="true" hidden="false" outlineLevel="0" max="6" min="6" style="0" width="21.6"/>
    <col collapsed="false" customWidth="true" hidden="false" outlineLevel="0" max="7" min="7" style="0" width="20.65"/>
    <col collapsed="false" customWidth="true" hidden="false" outlineLevel="0" max="1025" min="8" style="0" width="8.51"/>
  </cols>
  <sheetData>
    <row r="1" customFormat="false" ht="33.75" hidden="false" customHeight="true" outlineLevel="0" collapsed="false">
      <c r="A1" s="6" t="s">
        <v>122</v>
      </c>
      <c r="B1" s="6"/>
      <c r="C1" s="6"/>
      <c r="D1" s="6"/>
      <c r="E1" s="6"/>
      <c r="F1" s="6"/>
      <c r="G1" s="6"/>
    </row>
    <row r="2" customFormat="false" ht="39.75" hidden="false" customHeight="true" outlineLevel="0" collapsed="false">
      <c r="A2" s="7" t="s">
        <v>123</v>
      </c>
      <c r="B2" s="7" t="s">
        <v>124</v>
      </c>
      <c r="C2" s="35"/>
      <c r="D2" s="35"/>
      <c r="E2" s="9" t="s">
        <v>121</v>
      </c>
      <c r="F2" s="9"/>
      <c r="G2" s="9"/>
    </row>
    <row r="3" customFormat="false" ht="34.5" hidden="false" customHeight="true" outlineLevel="0" collapsed="false">
      <c r="A3" s="7"/>
      <c r="B3" s="7" t="s">
        <v>125</v>
      </c>
      <c r="C3" s="10"/>
      <c r="D3" s="35"/>
      <c r="E3" s="35" t="s">
        <v>120</v>
      </c>
      <c r="F3" s="9"/>
      <c r="G3" s="9"/>
    </row>
    <row r="4" customFormat="false" ht="30" hidden="false" customHeight="true" outlineLevel="0" collapsed="false">
      <c r="A4" s="7"/>
      <c r="B4" s="7" t="s">
        <v>126</v>
      </c>
      <c r="C4" s="15"/>
      <c r="D4" s="10"/>
      <c r="E4" s="35"/>
      <c r="F4" s="9"/>
      <c r="G4" s="9"/>
    </row>
    <row r="5" customFormat="false" ht="33.75" hidden="false" customHeight="true" outlineLevel="0" collapsed="false">
      <c r="A5" s="7"/>
      <c r="B5" s="7" t="s">
        <v>127</v>
      </c>
      <c r="C5" s="15"/>
      <c r="D5" s="15"/>
      <c r="E5" s="10"/>
      <c r="F5" s="35"/>
      <c r="G5" s="9"/>
    </row>
    <row r="6" customFormat="false" ht="33.75" hidden="false" customHeight="true" outlineLevel="0" collapsed="false">
      <c r="A6" s="7"/>
      <c r="B6" s="7" t="s">
        <v>128</v>
      </c>
      <c r="C6" s="15"/>
      <c r="D6" s="15"/>
      <c r="E6" s="10"/>
      <c r="F6" s="35"/>
      <c r="G6" s="35"/>
    </row>
    <row r="7" customFormat="false" ht="38.25" hidden="false" customHeight="true" outlineLevel="0" collapsed="false">
      <c r="A7" s="7"/>
      <c r="B7" s="7"/>
      <c r="C7" s="6" t="s">
        <v>28</v>
      </c>
      <c r="D7" s="6" t="s">
        <v>27</v>
      </c>
      <c r="E7" s="6" t="s">
        <v>25</v>
      </c>
      <c r="F7" s="6" t="s">
        <v>23</v>
      </c>
      <c r="G7" s="6" t="s">
        <v>21</v>
      </c>
    </row>
    <row r="8" customFormat="false" ht="34.5" hidden="false" customHeight="true" outlineLevel="0" collapsed="false">
      <c r="A8" s="18"/>
      <c r="B8" s="18"/>
      <c r="C8" s="6" t="s">
        <v>129</v>
      </c>
      <c r="D8" s="6"/>
      <c r="E8" s="6"/>
      <c r="F8" s="6"/>
      <c r="G8" s="6"/>
    </row>
    <row r="14" customFormat="false" ht="35.25" hidden="false" customHeight="true" outlineLevel="0" collapsed="false">
      <c r="A14" s="6" t="s">
        <v>191</v>
      </c>
      <c r="B14" s="6"/>
      <c r="C14" s="6"/>
      <c r="D14" s="6"/>
      <c r="E14" s="6"/>
      <c r="F14" s="6"/>
      <c r="G14" s="6"/>
    </row>
    <row r="15" customFormat="false" ht="41.25" hidden="false" customHeight="true" outlineLevel="0" collapsed="false">
      <c r="A15" s="7" t="s">
        <v>123</v>
      </c>
      <c r="B15" s="7" t="s">
        <v>124</v>
      </c>
      <c r="C15" s="35"/>
      <c r="D15" s="35"/>
      <c r="E15" s="9"/>
      <c r="F15" s="9"/>
      <c r="G15" s="9"/>
    </row>
    <row r="16" customFormat="false" ht="41.25" hidden="false" customHeight="true" outlineLevel="0" collapsed="false">
      <c r="A16" s="7"/>
      <c r="B16" s="7" t="s">
        <v>125</v>
      </c>
      <c r="C16" s="10"/>
      <c r="D16" s="35"/>
      <c r="E16" s="35"/>
      <c r="F16" s="9"/>
      <c r="G16" s="9"/>
    </row>
    <row r="17" customFormat="false" ht="39" hidden="false" customHeight="true" outlineLevel="0" collapsed="false">
      <c r="A17" s="7"/>
      <c r="B17" s="7" t="s">
        <v>126</v>
      </c>
      <c r="C17" s="15"/>
      <c r="D17" s="10" t="s">
        <v>121</v>
      </c>
      <c r="E17" s="35"/>
      <c r="F17" s="9"/>
      <c r="G17" s="9"/>
    </row>
    <row r="18" customFormat="false" ht="42.75" hidden="false" customHeight="true" outlineLevel="0" collapsed="false">
      <c r="A18" s="7"/>
      <c r="B18" s="7" t="s">
        <v>127</v>
      </c>
      <c r="C18" s="15"/>
      <c r="D18" s="15"/>
      <c r="E18" s="10" t="s">
        <v>120</v>
      </c>
      <c r="F18" s="35"/>
      <c r="G18" s="9"/>
    </row>
    <row r="19" customFormat="false" ht="44.25" hidden="false" customHeight="true" outlineLevel="0" collapsed="false">
      <c r="A19" s="7"/>
      <c r="B19" s="7" t="s">
        <v>128</v>
      </c>
      <c r="C19" s="15"/>
      <c r="D19" s="15"/>
      <c r="E19" s="10"/>
      <c r="F19" s="35"/>
      <c r="G19" s="35"/>
    </row>
    <row r="20" customFormat="false" ht="42" hidden="false" customHeight="true" outlineLevel="0" collapsed="false">
      <c r="A20" s="7"/>
      <c r="B20" s="7"/>
      <c r="C20" s="6" t="s">
        <v>28</v>
      </c>
      <c r="D20" s="6" t="s">
        <v>27</v>
      </c>
      <c r="E20" s="6" t="s">
        <v>25</v>
      </c>
      <c r="F20" s="6" t="s">
        <v>23</v>
      </c>
      <c r="G20" s="6" t="s">
        <v>21</v>
      </c>
    </row>
    <row r="21" customFormat="false" ht="46.5" hidden="false" customHeight="true" outlineLevel="0" collapsed="false">
      <c r="A21" s="18"/>
      <c r="B21" s="18"/>
      <c r="C21" s="6" t="s">
        <v>129</v>
      </c>
      <c r="D21" s="6"/>
      <c r="E21" s="6"/>
      <c r="F21" s="6"/>
      <c r="G21" s="6"/>
    </row>
    <row r="27" customFormat="false" ht="30.75" hidden="false" customHeight="true" outlineLevel="0" collapsed="false">
      <c r="A27" s="6" t="s">
        <v>213</v>
      </c>
      <c r="B27" s="6"/>
      <c r="C27" s="6"/>
      <c r="D27" s="6"/>
      <c r="E27" s="6"/>
      <c r="F27" s="6"/>
      <c r="G27" s="6"/>
    </row>
    <row r="28" customFormat="false" ht="47.25" hidden="false" customHeight="true" outlineLevel="0" collapsed="false">
      <c r="A28" s="7" t="s">
        <v>123</v>
      </c>
      <c r="B28" s="7" t="s">
        <v>124</v>
      </c>
      <c r="C28" s="35"/>
      <c r="D28" s="35"/>
      <c r="E28" s="9"/>
      <c r="F28" s="9"/>
      <c r="G28" s="9"/>
    </row>
    <row r="29" customFormat="false" ht="47.25" hidden="false" customHeight="true" outlineLevel="0" collapsed="false">
      <c r="A29" s="7"/>
      <c r="B29" s="7" t="s">
        <v>125</v>
      </c>
      <c r="C29" s="10"/>
      <c r="D29" s="35"/>
      <c r="E29" s="35"/>
      <c r="F29" s="9"/>
      <c r="G29" s="9"/>
    </row>
    <row r="30" customFormat="false" ht="39.75" hidden="false" customHeight="true" outlineLevel="0" collapsed="false">
      <c r="A30" s="7"/>
      <c r="B30" s="7" t="s">
        <v>126</v>
      </c>
      <c r="C30" s="15"/>
      <c r="D30" s="10" t="s">
        <v>121</v>
      </c>
      <c r="E30" s="35"/>
      <c r="F30" s="9"/>
      <c r="G30" s="9"/>
    </row>
    <row r="31" customFormat="false" ht="38.25" hidden="false" customHeight="true" outlineLevel="0" collapsed="false">
      <c r="A31" s="7"/>
      <c r="B31" s="7" t="s">
        <v>127</v>
      </c>
      <c r="C31" s="15"/>
      <c r="D31" s="15"/>
      <c r="E31" s="10" t="s">
        <v>120</v>
      </c>
      <c r="F31" s="35"/>
      <c r="G31" s="9"/>
    </row>
    <row r="32" customFormat="false" ht="39.75" hidden="false" customHeight="true" outlineLevel="0" collapsed="false">
      <c r="A32" s="7"/>
      <c r="B32" s="7" t="s">
        <v>128</v>
      </c>
      <c r="C32" s="15"/>
      <c r="D32" s="15"/>
      <c r="E32" s="10"/>
      <c r="F32" s="35"/>
      <c r="G32" s="35"/>
    </row>
    <row r="33" customFormat="false" ht="36.75" hidden="false" customHeight="true" outlineLevel="0" collapsed="false">
      <c r="A33" s="7"/>
      <c r="B33" s="7"/>
      <c r="C33" s="6" t="s">
        <v>28</v>
      </c>
      <c r="D33" s="6" t="s">
        <v>27</v>
      </c>
      <c r="E33" s="6" t="s">
        <v>25</v>
      </c>
      <c r="F33" s="6" t="s">
        <v>23</v>
      </c>
      <c r="G33" s="6" t="s">
        <v>21</v>
      </c>
    </row>
    <row r="34" customFormat="false" ht="33.75" hidden="false" customHeight="true" outlineLevel="0" collapsed="false">
      <c r="A34" s="18"/>
      <c r="B34" s="18"/>
      <c r="C34" s="6" t="s">
        <v>129</v>
      </c>
      <c r="D34" s="6"/>
      <c r="E34" s="6"/>
      <c r="F34" s="6"/>
      <c r="G34" s="6"/>
    </row>
    <row r="41" customFormat="false" ht="15.75" hidden="false" customHeight="false" outlineLevel="0" collapsed="false">
      <c r="A41" s="6" t="s">
        <v>130</v>
      </c>
      <c r="B41" s="6"/>
      <c r="C41" s="6"/>
    </row>
    <row r="42" customFormat="false" ht="15.75" hidden="false" customHeight="false" outlineLevel="0" collapsed="false">
      <c r="A42" s="36" t="s">
        <v>131</v>
      </c>
      <c r="B42" s="36"/>
      <c r="C42" s="36"/>
    </row>
    <row r="43" customFormat="false" ht="15.75" hidden="false" customHeight="false" outlineLevel="0" collapsed="false">
      <c r="A43" s="37" t="s">
        <v>132</v>
      </c>
      <c r="B43" s="37"/>
      <c r="C43" s="37"/>
    </row>
    <row r="44" customFormat="false" ht="15.75" hidden="false" customHeight="false" outlineLevel="0" collapsed="false">
      <c r="A44" s="38" t="s">
        <v>133</v>
      </c>
      <c r="B44" s="38"/>
      <c r="C44" s="38"/>
    </row>
    <row r="45" customFormat="false" ht="15.75" hidden="false" customHeight="false" outlineLevel="0" collapsed="false">
      <c r="A45" s="39" t="s">
        <v>134</v>
      </c>
      <c r="B45" s="39"/>
      <c r="C45" s="39"/>
    </row>
  </sheetData>
  <mergeCells count="14">
    <mergeCell ref="A1:G1"/>
    <mergeCell ref="A2:A7"/>
    <mergeCell ref="C8:G8"/>
    <mergeCell ref="A14:G14"/>
    <mergeCell ref="A15:A20"/>
    <mergeCell ref="C21:G21"/>
    <mergeCell ref="A27:G27"/>
    <mergeCell ref="A28:A33"/>
    <mergeCell ref="C34:G34"/>
    <mergeCell ref="A41:C41"/>
    <mergeCell ref="A42:C42"/>
    <mergeCell ref="A43:C43"/>
    <mergeCell ref="A44:C44"/>
    <mergeCell ref="A45:C45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24" activeCellId="0" sqref="P24"/>
    </sheetView>
  </sheetViews>
  <sheetFormatPr defaultRowHeight="15" zeroHeight="false" outlineLevelRow="0" outlineLevelCol="0"/>
  <cols>
    <col collapsed="false" customWidth="true" hidden="false" outlineLevel="0" max="1025" min="1" style="0" width="8.51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0" activeCellId="0" sqref="A10"/>
    </sheetView>
  </sheetViews>
  <sheetFormatPr defaultRowHeight="15" zeroHeight="false" outlineLevelRow="0" outlineLevelCol="0"/>
  <cols>
    <col collapsed="false" customWidth="true" hidden="false" outlineLevel="0" max="1" min="1" style="0" width="15.39"/>
    <col collapsed="false" customWidth="true" hidden="false" outlineLevel="0" max="2" min="2" style="0" width="139.98"/>
    <col collapsed="false" customWidth="true" hidden="false" outlineLevel="0" max="1025" min="3" style="0" width="8.51"/>
  </cols>
  <sheetData>
    <row r="1" customFormat="false" ht="25.5" hidden="false" customHeight="false" outlineLevel="0" collapsed="false">
      <c r="A1" s="71" t="s">
        <v>214</v>
      </c>
      <c r="B1" s="71"/>
    </row>
    <row r="2" customFormat="false" ht="25.5" hidden="false" customHeight="false" outlineLevel="0" collapsed="false">
      <c r="A2" s="72" t="s">
        <v>215</v>
      </c>
      <c r="B2" s="73" t="s">
        <v>216</v>
      </c>
    </row>
    <row r="3" customFormat="false" ht="25.5" hidden="false" customHeight="false" outlineLevel="0" collapsed="false">
      <c r="A3" s="72" t="s">
        <v>217</v>
      </c>
      <c r="B3" s="73" t="s">
        <v>218</v>
      </c>
    </row>
    <row r="4" customFormat="false" ht="25.5" hidden="false" customHeight="false" outlineLevel="0" collapsed="false">
      <c r="A4" s="72" t="s">
        <v>219</v>
      </c>
      <c r="B4" s="73" t="s">
        <v>220</v>
      </c>
    </row>
    <row r="5" customFormat="false" ht="25.5" hidden="false" customHeight="false" outlineLevel="0" collapsed="false">
      <c r="A5" s="72" t="s">
        <v>221</v>
      </c>
      <c r="B5" s="73" t="s">
        <v>222</v>
      </c>
    </row>
    <row r="6" customFormat="false" ht="25.5" hidden="false" customHeight="false" outlineLevel="0" collapsed="false">
      <c r="A6" s="72" t="s">
        <v>223</v>
      </c>
      <c r="B6" s="73" t="s">
        <v>224</v>
      </c>
    </row>
    <row r="7" customFormat="false" ht="25.5" hidden="false" customHeight="false" outlineLevel="0" collapsed="false">
      <c r="A7" s="72" t="s">
        <v>225</v>
      </c>
      <c r="B7" s="73" t="s">
        <v>226</v>
      </c>
    </row>
    <row r="8" customFormat="false" ht="25.5" hidden="false" customHeight="false" outlineLevel="0" collapsed="false">
      <c r="A8" s="74" t="s">
        <v>227</v>
      </c>
      <c r="B8" s="75" t="s">
        <v>228</v>
      </c>
    </row>
  </sheetData>
  <mergeCells count="1">
    <mergeCell ref="A1:B1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9" activeCellId="0" sqref="H9"/>
    </sheetView>
  </sheetViews>
  <sheetFormatPr defaultRowHeight="15" zeroHeight="false" outlineLevelRow="0" outlineLevelCol="0"/>
  <cols>
    <col collapsed="false" customWidth="true" hidden="false" outlineLevel="0" max="1" min="1" style="0" width="19.98"/>
    <col collapsed="false" customWidth="true" hidden="false" outlineLevel="0" max="2" min="2" style="0" width="17.28"/>
    <col collapsed="false" customWidth="true" hidden="false" outlineLevel="0" max="3" min="3" style="0" width="19.31"/>
    <col collapsed="false" customWidth="true" hidden="false" outlineLevel="0" max="4" min="4" style="0" width="18.9"/>
    <col collapsed="false" customWidth="true" hidden="false" outlineLevel="0" max="5" min="5" style="0" width="22.14"/>
    <col collapsed="false" customWidth="true" hidden="false" outlineLevel="0" max="6" min="6" style="0" width="21.6"/>
    <col collapsed="false" customWidth="true" hidden="false" outlineLevel="0" max="7" min="7" style="0" width="20.65"/>
    <col collapsed="false" customWidth="true" hidden="false" outlineLevel="0" max="1025" min="8" style="0" width="8.51"/>
  </cols>
  <sheetData>
    <row r="1" customFormat="false" ht="33.75" hidden="false" customHeight="true" outlineLevel="0" collapsed="false">
      <c r="A1" s="6" t="s">
        <v>229</v>
      </c>
      <c r="B1" s="6"/>
      <c r="C1" s="6"/>
      <c r="D1" s="6"/>
      <c r="E1" s="6"/>
      <c r="F1" s="6"/>
      <c r="G1" s="6"/>
    </row>
    <row r="2" customFormat="false" ht="39.75" hidden="false" customHeight="true" outlineLevel="0" collapsed="false">
      <c r="A2" s="7" t="s">
        <v>123</v>
      </c>
      <c r="B2" s="7" t="s">
        <v>124</v>
      </c>
      <c r="C2" s="35"/>
      <c r="D2" s="35"/>
      <c r="E2" s="9"/>
      <c r="F2" s="9"/>
      <c r="G2" s="9"/>
    </row>
    <row r="3" customFormat="false" ht="34.5" hidden="false" customHeight="true" outlineLevel="0" collapsed="false">
      <c r="A3" s="7"/>
      <c r="B3" s="7" t="s">
        <v>125</v>
      </c>
      <c r="C3" s="10"/>
      <c r="D3" s="35"/>
      <c r="E3" s="35"/>
      <c r="F3" s="9"/>
      <c r="G3" s="9"/>
    </row>
    <row r="4" customFormat="false" ht="30" hidden="false" customHeight="true" outlineLevel="0" collapsed="false">
      <c r="A4" s="7"/>
      <c r="B4" s="7" t="s">
        <v>126</v>
      </c>
      <c r="C4" s="15"/>
      <c r="D4" s="10"/>
      <c r="E4" s="35"/>
      <c r="F4" s="9"/>
      <c r="G4" s="9"/>
    </row>
    <row r="5" customFormat="false" ht="33.75" hidden="false" customHeight="true" outlineLevel="0" collapsed="false">
      <c r="A5" s="7"/>
      <c r="B5" s="7" t="s">
        <v>127</v>
      </c>
      <c r="C5" s="15"/>
      <c r="D5" s="15"/>
      <c r="E5" s="10"/>
      <c r="F5" s="35"/>
      <c r="G5" s="9"/>
    </row>
    <row r="6" customFormat="false" ht="33.75" hidden="false" customHeight="true" outlineLevel="0" collapsed="false">
      <c r="A6" s="7"/>
      <c r="B6" s="7" t="s">
        <v>128</v>
      </c>
      <c r="C6" s="15"/>
      <c r="D6" s="15"/>
      <c r="E6" s="10"/>
      <c r="F6" s="35"/>
      <c r="G6" s="35"/>
    </row>
    <row r="7" customFormat="false" ht="38.25" hidden="false" customHeight="true" outlineLevel="0" collapsed="false">
      <c r="A7" s="7"/>
      <c r="B7" s="7"/>
      <c r="C7" s="6" t="s">
        <v>28</v>
      </c>
      <c r="D7" s="6" t="s">
        <v>27</v>
      </c>
      <c r="E7" s="6" t="s">
        <v>25</v>
      </c>
      <c r="F7" s="6" t="s">
        <v>23</v>
      </c>
      <c r="G7" s="6" t="s">
        <v>21</v>
      </c>
    </row>
    <row r="8" customFormat="false" ht="34.5" hidden="false" customHeight="true" outlineLevel="0" collapsed="false">
      <c r="A8" s="18"/>
      <c r="B8" s="18"/>
      <c r="C8" s="6" t="s">
        <v>129</v>
      </c>
      <c r="D8" s="6"/>
      <c r="E8" s="6"/>
      <c r="F8" s="6"/>
      <c r="G8" s="6"/>
    </row>
  </sheetData>
  <mergeCells count="3">
    <mergeCell ref="A1:G1"/>
    <mergeCell ref="A2:A7"/>
    <mergeCell ref="C8:G8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U12" activeCellId="0" sqref="U12"/>
    </sheetView>
  </sheetViews>
  <sheetFormatPr defaultRowHeight="15" zeroHeight="false" outlineLevelRow="0" outlineLevelCol="0"/>
  <cols>
    <col collapsed="false" customWidth="true" hidden="false" outlineLevel="0" max="1025" min="1" style="0" width="8.51"/>
  </cols>
  <sheetData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65:F71"/>
  <sheetViews>
    <sheetView showFormulas="false" showGridLines="true" showRowColHeaders="true" showZeros="true" rightToLeft="false" tabSelected="false" showOutlineSymbols="true" defaultGridColor="true" view="normal" topLeftCell="A53" colorId="64" zoomScale="100" zoomScaleNormal="100" zoomScalePageLayoutView="100" workbookViewId="0">
      <selection pane="topLeft" activeCell="C75" activeCellId="0" sqref="C75"/>
    </sheetView>
  </sheetViews>
  <sheetFormatPr defaultRowHeight="15" zeroHeight="false" outlineLevelRow="0" outlineLevelCol="0"/>
  <cols>
    <col collapsed="false" customWidth="true" hidden="false" outlineLevel="0" max="1" min="1" style="0" width="14.85"/>
    <col collapsed="false" customWidth="true" hidden="false" outlineLevel="0" max="2" min="2" style="0" width="35.51"/>
    <col collapsed="false" customWidth="true" hidden="false" outlineLevel="0" max="3" min="3" style="0" width="46.44"/>
    <col collapsed="false" customWidth="true" hidden="false" outlineLevel="0" max="4" min="4" style="0" width="46.03"/>
    <col collapsed="false" customWidth="true" hidden="false" outlineLevel="0" max="5" min="5" style="0" width="23.49"/>
    <col collapsed="false" customWidth="true" hidden="false" outlineLevel="0" max="6" min="6" style="0" width="31.32"/>
    <col collapsed="false" customWidth="true" hidden="false" outlineLevel="0" max="1025" min="7" style="0" width="8.51"/>
  </cols>
  <sheetData>
    <row r="65" customFormat="false" ht="15.75" hidden="false" customHeight="false" outlineLevel="0" collapsed="false">
      <c r="A65" s="6" t="s">
        <v>36</v>
      </c>
      <c r="B65" s="6"/>
      <c r="C65" s="6"/>
      <c r="D65" s="6"/>
      <c r="E65" s="6"/>
      <c r="F65" s="6"/>
    </row>
    <row r="66" customFormat="false" ht="15.75" hidden="false" customHeight="false" outlineLevel="0" collapsed="false">
      <c r="A66" s="6" t="s">
        <v>37</v>
      </c>
      <c r="B66" s="6" t="s">
        <v>38</v>
      </c>
      <c r="C66" s="6" t="s">
        <v>39</v>
      </c>
      <c r="D66" s="6" t="s">
        <v>40</v>
      </c>
      <c r="E66" s="6"/>
      <c r="F66" s="6"/>
    </row>
    <row r="67" customFormat="false" ht="15.75" hidden="false" customHeight="false" outlineLevel="0" collapsed="false">
      <c r="A67" s="19" t="s">
        <v>16</v>
      </c>
      <c r="B67" s="19" t="s">
        <v>17</v>
      </c>
      <c r="C67" s="19" t="s">
        <v>41</v>
      </c>
      <c r="D67" s="19" t="s">
        <v>42</v>
      </c>
      <c r="E67" s="19" t="s">
        <v>43</v>
      </c>
      <c r="F67" s="19" t="s">
        <v>44</v>
      </c>
    </row>
    <row r="68" customFormat="false" ht="15.75" hidden="false" customHeight="false" outlineLevel="0" collapsed="false">
      <c r="A68" s="19"/>
      <c r="B68" s="19"/>
      <c r="C68" s="19" t="s">
        <v>45</v>
      </c>
      <c r="D68" s="19" t="s">
        <v>46</v>
      </c>
      <c r="E68" s="19" t="s">
        <v>47</v>
      </c>
      <c r="F68" s="19" t="s">
        <v>48</v>
      </c>
    </row>
    <row r="71" customFormat="false" ht="15.75" hidden="false" customHeight="false" outlineLevel="0" collapsed="false">
      <c r="A71" s="17" t="s">
        <v>49</v>
      </c>
      <c r="B71" s="17"/>
      <c r="C71" s="17"/>
      <c r="D71" s="17"/>
      <c r="E71" s="17"/>
      <c r="F71" s="17"/>
    </row>
  </sheetData>
  <mergeCells count="5">
    <mergeCell ref="A65:F65"/>
    <mergeCell ref="D66:F66"/>
    <mergeCell ref="A67:A68"/>
    <mergeCell ref="B67:B68"/>
    <mergeCell ref="A71:F71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51:C58"/>
  <sheetViews>
    <sheetView showFormulas="false" showGridLines="true" showRowColHeaders="true" showZeros="true" rightToLeft="false" tabSelected="false" showOutlineSymbols="true" defaultGridColor="true" view="normal" topLeftCell="A38" colorId="64" zoomScale="100" zoomScaleNormal="100" zoomScalePageLayoutView="100" workbookViewId="0">
      <selection pane="topLeft" activeCell="C50" activeCellId="0" sqref="C50"/>
    </sheetView>
  </sheetViews>
  <sheetFormatPr defaultRowHeight="15" zeroHeight="false" outlineLevelRow="0" outlineLevelCol="0"/>
  <cols>
    <col collapsed="false" customWidth="true" hidden="false" outlineLevel="0" max="1" min="1" style="0" width="5.27"/>
    <col collapsed="false" customWidth="true" hidden="false" outlineLevel="0" max="2" min="2" style="0" width="46.03"/>
    <col collapsed="false" customWidth="true" hidden="false" outlineLevel="0" max="3" min="3" style="0" width="69.39"/>
    <col collapsed="false" customWidth="true" hidden="false" outlineLevel="0" max="1025" min="4" style="0" width="8.51"/>
  </cols>
  <sheetData>
    <row r="51" customFormat="false" ht="15.75" hidden="false" customHeight="false" outlineLevel="0" collapsed="false">
      <c r="A51" s="6" t="s">
        <v>50</v>
      </c>
      <c r="B51" s="6"/>
      <c r="C51" s="6"/>
    </row>
    <row r="52" customFormat="false" ht="15.75" hidden="false" customHeight="false" outlineLevel="0" collapsed="false">
      <c r="A52" s="6" t="s">
        <v>51</v>
      </c>
      <c r="B52" s="6"/>
      <c r="C52" s="6" t="s">
        <v>52</v>
      </c>
    </row>
    <row r="53" customFormat="false" ht="15.75" hidden="false" customHeight="false" outlineLevel="0" collapsed="false">
      <c r="A53" s="6" t="s">
        <v>53</v>
      </c>
      <c r="B53" s="19" t="s">
        <v>42</v>
      </c>
      <c r="C53" s="19" t="s">
        <v>42</v>
      </c>
    </row>
    <row r="54" customFormat="false" ht="15.75" hidden="false" customHeight="false" outlineLevel="0" collapsed="false">
      <c r="A54" s="6" t="s">
        <v>54</v>
      </c>
      <c r="B54" s="19" t="s">
        <v>43</v>
      </c>
      <c r="C54" s="19" t="s">
        <v>55</v>
      </c>
    </row>
    <row r="55" customFormat="false" ht="15.75" hidden="false" customHeight="false" outlineLevel="0" collapsed="false">
      <c r="A55" s="6" t="s">
        <v>56</v>
      </c>
      <c r="B55" s="19" t="s">
        <v>44</v>
      </c>
      <c r="C55" s="19" t="s">
        <v>57</v>
      </c>
    </row>
    <row r="56" customFormat="false" ht="15.75" hidden="false" customHeight="false" outlineLevel="0" collapsed="false">
      <c r="A56" s="6" t="s">
        <v>58</v>
      </c>
      <c r="B56" s="19" t="s">
        <v>46</v>
      </c>
      <c r="C56" s="19" t="s">
        <v>59</v>
      </c>
    </row>
    <row r="57" customFormat="false" ht="15.75" hidden="false" customHeight="false" outlineLevel="0" collapsed="false">
      <c r="A57" s="6" t="s">
        <v>60</v>
      </c>
      <c r="B57" s="19" t="s">
        <v>47</v>
      </c>
      <c r="C57" s="19" t="s">
        <v>61</v>
      </c>
    </row>
    <row r="58" customFormat="false" ht="15.75" hidden="false" customHeight="false" outlineLevel="0" collapsed="false">
      <c r="A58" s="6" t="s">
        <v>62</v>
      </c>
      <c r="B58" s="19" t="s">
        <v>48</v>
      </c>
      <c r="C58" s="19" t="s">
        <v>63</v>
      </c>
    </row>
  </sheetData>
  <mergeCells count="2">
    <mergeCell ref="A51:C51"/>
    <mergeCell ref="A52:B52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65:C72"/>
  <sheetViews>
    <sheetView showFormulas="false" showGridLines="true" showRowColHeaders="true" showZeros="true" rightToLeft="false" tabSelected="false" showOutlineSymbols="true" defaultGridColor="true" view="normal" topLeftCell="A9" colorId="64" zoomScale="100" zoomScaleNormal="100" zoomScalePageLayoutView="100" workbookViewId="0">
      <selection pane="topLeft" activeCell="J37" activeCellId="0" sqref="J37"/>
    </sheetView>
  </sheetViews>
  <sheetFormatPr defaultRowHeight="15" zeroHeight="false" outlineLevelRow="0" outlineLevelCol="0"/>
  <cols>
    <col collapsed="false" customWidth="true" hidden="false" outlineLevel="0" max="1" min="1" style="0" width="4.99"/>
    <col collapsed="false" customWidth="true" hidden="false" outlineLevel="0" max="2" min="2" style="0" width="46.03"/>
    <col collapsed="false" customWidth="true" hidden="false" outlineLevel="0" max="3" min="3" style="0" width="69.39"/>
    <col collapsed="false" customWidth="true" hidden="false" outlineLevel="0" max="1025" min="4" style="0" width="8.51"/>
  </cols>
  <sheetData>
    <row r="65" customFormat="false" ht="15.75" hidden="false" customHeight="false" outlineLevel="0" collapsed="false">
      <c r="A65" s="6" t="s">
        <v>50</v>
      </c>
      <c r="B65" s="6"/>
      <c r="C65" s="6"/>
    </row>
    <row r="66" customFormat="false" ht="15.75" hidden="false" customHeight="false" outlineLevel="0" collapsed="false">
      <c r="A66" s="6" t="s">
        <v>51</v>
      </c>
      <c r="B66" s="6"/>
      <c r="C66" s="6" t="s">
        <v>52</v>
      </c>
    </row>
    <row r="67" customFormat="false" ht="15.75" hidden="false" customHeight="false" outlineLevel="0" collapsed="false">
      <c r="A67" s="6" t="s">
        <v>53</v>
      </c>
      <c r="B67" s="19" t="s">
        <v>42</v>
      </c>
      <c r="C67" s="19" t="s">
        <v>42</v>
      </c>
    </row>
    <row r="68" customFormat="false" ht="15.75" hidden="false" customHeight="false" outlineLevel="0" collapsed="false">
      <c r="A68" s="6" t="s">
        <v>54</v>
      </c>
      <c r="B68" s="19" t="s">
        <v>43</v>
      </c>
      <c r="C68" s="19" t="s">
        <v>55</v>
      </c>
    </row>
    <row r="69" customFormat="false" ht="15.75" hidden="false" customHeight="false" outlineLevel="0" collapsed="false">
      <c r="A69" s="6" t="s">
        <v>56</v>
      </c>
      <c r="B69" s="19" t="s">
        <v>44</v>
      </c>
      <c r="C69" s="19" t="s">
        <v>57</v>
      </c>
    </row>
    <row r="70" customFormat="false" ht="15.75" hidden="false" customHeight="false" outlineLevel="0" collapsed="false">
      <c r="A70" s="6" t="s">
        <v>58</v>
      </c>
      <c r="B70" s="19" t="s">
        <v>46</v>
      </c>
      <c r="C70" s="19" t="s">
        <v>59</v>
      </c>
    </row>
    <row r="71" customFormat="false" ht="15.75" hidden="false" customHeight="false" outlineLevel="0" collapsed="false">
      <c r="A71" s="6" t="s">
        <v>60</v>
      </c>
      <c r="B71" s="19" t="s">
        <v>47</v>
      </c>
      <c r="C71" s="19" t="s">
        <v>61</v>
      </c>
    </row>
    <row r="72" customFormat="false" ht="15.75" hidden="false" customHeight="false" outlineLevel="0" collapsed="false">
      <c r="A72" s="6" t="s">
        <v>62</v>
      </c>
      <c r="B72" s="19" t="s">
        <v>48</v>
      </c>
      <c r="C72" s="19" t="s">
        <v>63</v>
      </c>
    </row>
  </sheetData>
  <mergeCells count="2">
    <mergeCell ref="A65:C65"/>
    <mergeCell ref="A66:B66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8:D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38" activeCellId="0" sqref="C38"/>
    </sheetView>
  </sheetViews>
  <sheetFormatPr defaultRowHeight="15" zeroHeight="false" outlineLevelRow="0" outlineLevelCol="0"/>
  <cols>
    <col collapsed="false" customWidth="true" hidden="false" outlineLevel="0" max="1" min="1" style="0" width="3.24"/>
    <col collapsed="false" customWidth="true" hidden="false" outlineLevel="0" max="2" min="2" style="0" width="39.42"/>
    <col collapsed="false" customWidth="true" hidden="false" outlineLevel="0" max="3" min="3" style="0" width="108.8"/>
    <col collapsed="false" customWidth="true" hidden="false" outlineLevel="0" max="4" min="4" style="0" width="33.21"/>
    <col collapsed="false" customWidth="true" hidden="false" outlineLevel="0" max="1025" min="5" style="0" width="8.51"/>
  </cols>
  <sheetData>
    <row r="28" customFormat="false" ht="15.75" hidden="false" customHeight="false" outlineLevel="0" collapsed="false">
      <c r="A28" s="6" t="s">
        <v>64</v>
      </c>
      <c r="B28" s="6"/>
      <c r="C28" s="6"/>
      <c r="D28" s="6"/>
    </row>
    <row r="29" customFormat="false" ht="15.75" hidden="false" customHeight="false" outlineLevel="0" collapsed="false">
      <c r="A29" s="6" t="s">
        <v>65</v>
      </c>
      <c r="B29" s="6" t="s">
        <v>66</v>
      </c>
      <c r="C29" s="6" t="s">
        <v>67</v>
      </c>
      <c r="D29" s="6" t="s">
        <v>68</v>
      </c>
    </row>
    <row r="30" customFormat="false" ht="15.75" hidden="false" customHeight="false" outlineLevel="0" collapsed="false">
      <c r="A30" s="19" t="n">
        <v>1</v>
      </c>
      <c r="B30" s="19" t="s">
        <v>69</v>
      </c>
      <c r="C30" s="19" t="s">
        <v>70</v>
      </c>
      <c r="D30" s="19" t="s">
        <v>8</v>
      </c>
    </row>
    <row r="31" customFormat="false" ht="15.75" hidden="false" customHeight="false" outlineLevel="0" collapsed="false">
      <c r="A31" s="19" t="n">
        <v>2</v>
      </c>
      <c r="B31" s="19" t="s">
        <v>71</v>
      </c>
      <c r="C31" s="19" t="s">
        <v>72</v>
      </c>
      <c r="D31" s="19" t="s">
        <v>8</v>
      </c>
    </row>
  </sheetData>
  <mergeCells count="1">
    <mergeCell ref="A28:D28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9:K6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3" activeCellId="0" sqref="H23"/>
    </sheetView>
  </sheetViews>
  <sheetFormatPr defaultRowHeight="15" zeroHeight="false" outlineLevelRow="0" outlineLevelCol="0"/>
  <cols>
    <col collapsed="false" customWidth="true" hidden="false" outlineLevel="0" max="1" min="1" style="0" width="47.92"/>
    <col collapsed="false" customWidth="true" hidden="false" outlineLevel="0" max="2" min="2" style="0" width="17.14"/>
    <col collapsed="false" customWidth="true" hidden="false" outlineLevel="0" max="3" min="3" style="0" width="27.4"/>
    <col collapsed="false" customWidth="true" hidden="false" outlineLevel="0" max="4" min="4" style="0" width="17.41"/>
    <col collapsed="false" customWidth="true" hidden="false" outlineLevel="0" max="6" min="5" style="0" width="14.31"/>
    <col collapsed="false" customWidth="true" hidden="false" outlineLevel="0" max="1025" min="7" style="0" width="8.51"/>
  </cols>
  <sheetData>
    <row r="39" customFormat="false" ht="15.75" hidden="false" customHeight="false" outlineLevel="0" collapsed="false">
      <c r="A39" s="6" t="s">
        <v>73</v>
      </c>
      <c r="B39" s="6"/>
      <c r="C39" s="6"/>
      <c r="D39" s="6"/>
      <c r="E39" s="6"/>
      <c r="F39" s="6"/>
      <c r="G39" s="6"/>
      <c r="H39" s="6"/>
      <c r="I39" s="6"/>
      <c r="J39" s="6"/>
      <c r="K39" s="6"/>
    </row>
    <row r="41" customFormat="false" ht="15.75" hidden="false" customHeight="false" outlineLevel="0" collapsed="false">
      <c r="A41" s="6" t="s">
        <v>15</v>
      </c>
      <c r="B41" s="20"/>
      <c r="C41" s="6" t="s">
        <v>74</v>
      </c>
      <c r="D41" s="20"/>
      <c r="E41" s="6" t="s">
        <v>75</v>
      </c>
      <c r="F41" s="17"/>
      <c r="G41" s="20"/>
      <c r="H41" s="20"/>
      <c r="I41" s="20"/>
      <c r="J41" s="20"/>
      <c r="K41" s="20"/>
    </row>
    <row r="42" customFormat="false" ht="15.75" hidden="false" customHeight="false" outlineLevel="0" collapsed="false">
      <c r="A42" s="21" t="s">
        <v>76</v>
      </c>
      <c r="B42" s="20"/>
      <c r="C42" s="19" t="s">
        <v>77</v>
      </c>
      <c r="D42" s="20"/>
      <c r="E42" s="19"/>
      <c r="F42" s="22"/>
      <c r="G42" s="20"/>
      <c r="H42" s="20"/>
      <c r="I42" s="20"/>
      <c r="J42" s="20"/>
      <c r="K42" s="20"/>
    </row>
    <row r="43" customFormat="false" ht="15.75" hidden="false" customHeight="false" outlineLevel="0" collapsed="false">
      <c r="A43" s="21" t="s">
        <v>48</v>
      </c>
      <c r="B43" s="20"/>
      <c r="C43" s="19" t="s">
        <v>47</v>
      </c>
      <c r="D43" s="20"/>
      <c r="E43" s="19"/>
      <c r="F43" s="22"/>
      <c r="G43" s="6" t="s">
        <v>78</v>
      </c>
      <c r="H43" s="6"/>
      <c r="I43" s="6"/>
      <c r="J43" s="6"/>
      <c r="K43" s="6"/>
    </row>
    <row r="44" customFormat="false" ht="15.75" hidden="false" customHeight="false" outlineLevel="0" collapsed="false">
      <c r="A44" s="23" t="s">
        <v>79</v>
      </c>
      <c r="B44" s="23"/>
      <c r="C44" s="23" t="s">
        <v>79</v>
      </c>
      <c r="D44" s="23"/>
      <c r="E44" s="23" t="s">
        <v>79</v>
      </c>
      <c r="F44" s="24"/>
      <c r="G44" s="6" t="s">
        <v>69</v>
      </c>
      <c r="H44" s="6"/>
      <c r="I44" s="6"/>
      <c r="J44" s="6"/>
      <c r="K44" s="6"/>
    </row>
    <row r="45" customFormat="false" ht="15.75" hidden="false" customHeight="false" outlineLevel="0" collapsed="false">
      <c r="A45" s="25" t="s">
        <v>80</v>
      </c>
      <c r="B45" s="25"/>
      <c r="C45" s="25" t="s">
        <v>80</v>
      </c>
      <c r="D45" s="25"/>
      <c r="E45" s="25"/>
      <c r="F45" s="20"/>
      <c r="G45" s="6"/>
      <c r="H45" s="6"/>
      <c r="I45" s="6"/>
      <c r="J45" s="6"/>
      <c r="K45" s="6"/>
    </row>
    <row r="46" customFormat="false" ht="15.75" hidden="false" customHeight="false" outlineLevel="0" collapsed="false">
      <c r="A46" s="19"/>
      <c r="B46" s="20"/>
      <c r="C46" s="19" t="s">
        <v>44</v>
      </c>
      <c r="D46" s="20"/>
      <c r="E46" s="20"/>
      <c r="F46" s="20"/>
      <c r="G46" s="20"/>
      <c r="H46" s="20"/>
      <c r="I46" s="20"/>
      <c r="J46" s="20"/>
      <c r="K46" s="20"/>
    </row>
    <row r="47" customFormat="false" ht="15.75" hidden="false" customHeight="false" outlineLevel="0" collapsed="false">
      <c r="A47" s="19"/>
      <c r="B47" s="20"/>
      <c r="C47" s="19"/>
      <c r="D47" s="20"/>
      <c r="E47" s="20"/>
      <c r="F47" s="20"/>
      <c r="G47" s="20"/>
      <c r="H47" s="20"/>
      <c r="I47" s="20"/>
      <c r="J47" s="20"/>
      <c r="K47" s="20"/>
    </row>
    <row r="48" customFormat="false" ht="15.75" hidden="false" customHeight="false" outlineLevel="0" collapsed="false">
      <c r="A48" s="6" t="s">
        <v>81</v>
      </c>
      <c r="B48" s="20"/>
      <c r="C48" s="6" t="s">
        <v>82</v>
      </c>
      <c r="D48" s="20"/>
      <c r="E48" s="20"/>
      <c r="F48" s="20"/>
      <c r="G48" s="20"/>
      <c r="H48" s="20"/>
      <c r="I48" s="20"/>
      <c r="J48" s="20"/>
      <c r="K48" s="20"/>
    </row>
    <row r="49" customFormat="false" ht="15.75" hidden="false" customHeight="false" outlineLevel="0" collapsed="false">
      <c r="A49" s="20"/>
      <c r="B49" s="20"/>
      <c r="D49" s="20"/>
      <c r="E49" s="20"/>
      <c r="F49" s="20"/>
      <c r="G49" s="20"/>
      <c r="H49" s="20"/>
      <c r="I49" s="20"/>
      <c r="J49" s="20"/>
      <c r="K49" s="20"/>
    </row>
    <row r="50" customFormat="false" ht="15" hidden="false" customHeight="false" outlineLevel="0" collapsed="false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customFormat="false" ht="15" hidden="false" customHeight="false" outlineLevel="0" collapsed="false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customFormat="false" ht="15" hidden="false" customHeight="false" outlineLevel="0" collapsed="false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customFormat="false" ht="15" hidden="false" customHeight="false" outlineLevel="0" collapsed="false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customFormat="false" ht="15" hidden="false" customHeight="false" outlineLevel="0" collapsed="false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customFormat="false" ht="15" hidden="false" customHeight="false" outlineLevel="0" collapsed="false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customFormat="false" ht="15" hidden="false" customHeight="false" outlineLevel="0" collapsed="false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customFormat="false" ht="15" hidden="false" customHeight="false" outlineLevel="0" collapsed="false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60" customFormat="false" ht="15.75" hidden="false" customHeight="false" outlineLevel="0" collapsed="false">
      <c r="A60" s="6" t="s">
        <v>15</v>
      </c>
      <c r="B60" s="20"/>
      <c r="C60" s="6" t="s">
        <v>74</v>
      </c>
      <c r="D60" s="20"/>
      <c r="E60" s="6" t="s">
        <v>75</v>
      </c>
      <c r="F60" s="17"/>
      <c r="G60" s="20"/>
      <c r="H60" s="20"/>
      <c r="I60" s="20"/>
      <c r="J60" s="20"/>
      <c r="K60" s="20"/>
    </row>
    <row r="61" customFormat="false" ht="15.75" hidden="false" customHeight="false" outlineLevel="0" collapsed="false">
      <c r="A61" s="19" t="s">
        <v>48</v>
      </c>
      <c r="B61" s="20"/>
      <c r="C61" s="19" t="s">
        <v>77</v>
      </c>
      <c r="D61" s="20"/>
      <c r="E61" s="19"/>
      <c r="F61" s="22"/>
      <c r="G61" s="20"/>
      <c r="H61" s="20"/>
      <c r="I61" s="20"/>
      <c r="J61" s="20"/>
      <c r="K61" s="20"/>
    </row>
    <row r="62" customFormat="false" ht="15.75" hidden="false" customHeight="false" outlineLevel="0" collapsed="false">
      <c r="A62" s="19"/>
      <c r="B62" s="20"/>
      <c r="C62" s="19" t="s">
        <v>83</v>
      </c>
      <c r="D62" s="20"/>
      <c r="E62" s="19"/>
      <c r="F62" s="22"/>
      <c r="G62" s="6" t="s">
        <v>84</v>
      </c>
      <c r="H62" s="6"/>
      <c r="I62" s="6"/>
      <c r="J62" s="6"/>
      <c r="K62" s="6"/>
    </row>
    <row r="63" customFormat="false" ht="15.75" hidden="false" customHeight="false" outlineLevel="0" collapsed="false">
      <c r="A63" s="23" t="s">
        <v>79</v>
      </c>
      <c r="B63" s="23"/>
      <c r="C63" s="23" t="s">
        <v>79</v>
      </c>
      <c r="D63" s="23"/>
      <c r="E63" s="23" t="s">
        <v>79</v>
      </c>
      <c r="F63" s="24"/>
      <c r="G63" s="6" t="s">
        <v>71</v>
      </c>
      <c r="H63" s="6"/>
      <c r="I63" s="6"/>
      <c r="J63" s="6"/>
      <c r="K63" s="6"/>
    </row>
    <row r="64" customFormat="false" ht="15.75" hidden="false" customHeight="false" outlineLevel="0" collapsed="false">
      <c r="A64" s="25" t="s">
        <v>80</v>
      </c>
      <c r="B64" s="25"/>
      <c r="C64" s="25" t="s">
        <v>80</v>
      </c>
      <c r="D64" s="25"/>
      <c r="E64" s="25"/>
      <c r="F64" s="20"/>
      <c r="G64" s="6"/>
      <c r="H64" s="6"/>
      <c r="I64" s="6"/>
      <c r="J64" s="6"/>
      <c r="K64" s="6"/>
    </row>
    <row r="65" customFormat="false" ht="15.75" hidden="false" customHeight="false" outlineLevel="0" collapsed="false">
      <c r="A65" s="19"/>
      <c r="B65" s="20"/>
      <c r="C65" s="19"/>
      <c r="D65" s="20"/>
      <c r="E65" s="20"/>
      <c r="F65" s="20"/>
      <c r="G65" s="20"/>
      <c r="H65" s="20"/>
      <c r="I65" s="20"/>
      <c r="J65" s="20"/>
      <c r="K65" s="20"/>
    </row>
    <row r="66" customFormat="false" ht="15.75" hidden="false" customHeight="false" outlineLevel="0" collapsed="false">
      <c r="A66" s="19"/>
      <c r="B66" s="20"/>
      <c r="C66" s="19"/>
      <c r="D66" s="20"/>
      <c r="E66" s="20"/>
      <c r="F66" s="20"/>
      <c r="G66" s="20"/>
      <c r="H66" s="20"/>
      <c r="I66" s="20"/>
      <c r="J66" s="20"/>
      <c r="K66" s="20"/>
    </row>
    <row r="67" customFormat="false" ht="15.75" hidden="false" customHeight="false" outlineLevel="0" collapsed="false">
      <c r="A67" s="6" t="s">
        <v>81</v>
      </c>
      <c r="B67" s="20"/>
      <c r="C67" s="6" t="s">
        <v>82</v>
      </c>
      <c r="D67" s="20"/>
      <c r="E67" s="20"/>
      <c r="F67" s="20"/>
      <c r="G67" s="20"/>
      <c r="H67" s="20"/>
      <c r="I67" s="20"/>
      <c r="J67" s="20"/>
      <c r="K67" s="20"/>
    </row>
  </sheetData>
  <mergeCells count="12">
    <mergeCell ref="A39:K39"/>
    <mergeCell ref="E42:E43"/>
    <mergeCell ref="G43:K43"/>
    <mergeCell ref="G44:K45"/>
    <mergeCell ref="A46:A47"/>
    <mergeCell ref="C46:C47"/>
    <mergeCell ref="A61:A62"/>
    <mergeCell ref="E61:E62"/>
    <mergeCell ref="G62:K62"/>
    <mergeCell ref="G63:K64"/>
    <mergeCell ref="A65:A66"/>
    <mergeCell ref="C65:C66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56:H73"/>
  <sheetViews>
    <sheetView showFormulas="false" showGridLines="true" showRowColHeaders="true" showZeros="true" rightToLeft="false" tabSelected="false" showOutlineSymbols="true" defaultGridColor="true" view="normal" topLeftCell="A50" colorId="64" zoomScale="100" zoomScaleNormal="100" zoomScalePageLayoutView="100" workbookViewId="0">
      <selection pane="topLeft" activeCell="H63" activeCellId="0" sqref="H63"/>
    </sheetView>
  </sheetViews>
  <sheetFormatPr defaultRowHeight="15" zeroHeight="false" outlineLevelRow="0" outlineLevelCol="0"/>
  <cols>
    <col collapsed="false" customWidth="true" hidden="false" outlineLevel="0" max="1" min="1" style="0" width="56.16"/>
    <col collapsed="false" customWidth="true" hidden="false" outlineLevel="0" max="2" min="2" style="0" width="31.86"/>
    <col collapsed="false" customWidth="true" hidden="false" outlineLevel="0" max="1025" min="3" style="0" width="8.51"/>
  </cols>
  <sheetData>
    <row r="56" customFormat="false" ht="15.75" hidden="false" customHeight="false" outlineLevel="0" collapsed="false">
      <c r="A56" s="27" t="s">
        <v>85</v>
      </c>
      <c r="B56" s="27"/>
    </row>
    <row r="57" customFormat="false" ht="15.75" hidden="false" customHeight="false" outlineLevel="0" collapsed="false">
      <c r="A57" s="28" t="s">
        <v>86</v>
      </c>
      <c r="B57" s="28" t="s">
        <v>87</v>
      </c>
    </row>
    <row r="58" customFormat="false" ht="15.75" hidden="false" customHeight="false" outlineLevel="0" collapsed="false">
      <c r="A58" s="29"/>
      <c r="B58" s="29"/>
      <c r="H58" s="22"/>
    </row>
    <row r="59" customFormat="false" ht="15.75" hidden="false" customHeight="false" outlineLevel="0" collapsed="false">
      <c r="A59" s="19"/>
      <c r="B59" s="19"/>
      <c r="H59" s="22"/>
    </row>
    <row r="60" customFormat="false" ht="15.75" hidden="false" customHeight="false" outlineLevel="0" collapsed="false">
      <c r="A60" s="19"/>
      <c r="B60" s="19"/>
      <c r="H60" s="22"/>
    </row>
    <row r="61" customFormat="false" ht="15.75" hidden="false" customHeight="false" outlineLevel="0" collapsed="false">
      <c r="A61" s="19"/>
      <c r="B61" s="19"/>
      <c r="H61" s="22"/>
    </row>
    <row r="62" customFormat="false" ht="15.75" hidden="false" customHeight="false" outlineLevel="0" collapsed="false">
      <c r="A62" s="30"/>
      <c r="B62" s="30"/>
      <c r="H62" s="22"/>
    </row>
    <row r="63" customFormat="false" ht="15.75" hidden="false" customHeight="false" outlineLevel="0" collapsed="false">
      <c r="A63" s="28" t="s">
        <v>88</v>
      </c>
      <c r="B63" s="31" t="s">
        <v>89</v>
      </c>
      <c r="H63" s="22"/>
    </row>
    <row r="64" customFormat="false" ht="15.75" hidden="false" customHeight="false" outlineLevel="0" collapsed="false">
      <c r="A64" s="19" t="s">
        <v>90</v>
      </c>
      <c r="B64" s="29"/>
    </row>
    <row r="65" customFormat="false" ht="15.75" hidden="false" customHeight="false" outlineLevel="0" collapsed="false">
      <c r="A65" s="19" t="s">
        <v>91</v>
      </c>
      <c r="B65" s="19"/>
    </row>
    <row r="66" customFormat="false" ht="15.75" hidden="false" customHeight="false" outlineLevel="0" collapsed="false">
      <c r="A66" s="19" t="s">
        <v>92</v>
      </c>
      <c r="B66" s="19"/>
    </row>
    <row r="67" customFormat="false" ht="15.75" hidden="false" customHeight="false" outlineLevel="0" collapsed="false">
      <c r="A67" s="19" t="s">
        <v>93</v>
      </c>
      <c r="B67" s="19"/>
    </row>
    <row r="68" customFormat="false" ht="15.75" hidden="false" customHeight="false" outlineLevel="0" collapsed="false">
      <c r="A68" s="19" t="s">
        <v>94</v>
      </c>
      <c r="B68" s="19"/>
    </row>
    <row r="69" customFormat="false" ht="15.75" hidden="false" customHeight="false" outlineLevel="0" collapsed="false">
      <c r="A69" s="19" t="s">
        <v>95</v>
      </c>
      <c r="B69" s="19"/>
    </row>
    <row r="71" customFormat="false" ht="15.75" hidden="false" customHeight="false" outlineLevel="0" collapsed="false">
      <c r="A71" s="6" t="s">
        <v>96</v>
      </c>
      <c r="B71" s="6"/>
      <c r="C71" s="6"/>
      <c r="D71" s="6"/>
      <c r="E71" s="6"/>
      <c r="F71" s="6"/>
    </row>
    <row r="72" customFormat="false" ht="15.75" hidden="false" customHeight="false" outlineLevel="0" collapsed="false">
      <c r="A72" s="10" t="s">
        <v>97</v>
      </c>
      <c r="B72" s="32" t="s">
        <v>98</v>
      </c>
      <c r="C72" s="32"/>
      <c r="D72" s="32"/>
      <c r="E72" s="32"/>
      <c r="F72" s="32"/>
    </row>
    <row r="73" customFormat="false" ht="15.75" hidden="false" customHeight="false" outlineLevel="0" collapsed="false">
      <c r="A73" s="10" t="s">
        <v>99</v>
      </c>
      <c r="B73" s="32" t="s">
        <v>100</v>
      </c>
      <c r="C73" s="32"/>
      <c r="D73" s="32"/>
      <c r="E73" s="32"/>
      <c r="F73" s="32"/>
    </row>
  </sheetData>
  <mergeCells count="4">
    <mergeCell ref="A56:B56"/>
    <mergeCell ref="A71:F71"/>
    <mergeCell ref="B72:F72"/>
    <mergeCell ref="B73:F73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LibreOffice/5.3.1.2$Windows_x86 LibreOffice_project/e80a0e0fd1875e1696614d24c32df0f95f03deb2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2016-06-30T00:34:51Z</dcterms:created>
  <dc:creator>Home</dc:creator>
  <dc:description/>
  <dc:language>pt-BR</dc:language>
  <cp:lastModifiedBy>icfexs406</cp:lastModifiedBy>
  <dcterms:modified xsi:type="dcterms:W3CDTF">2017-04-28T10:58:10Z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